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 refMode="R1C1"/>
</workbook>
</file>

<file path=xl/calcChain.xml><?xml version="1.0" encoding="utf-8"?>
<calcChain xmlns="http://schemas.openxmlformats.org/spreadsheetml/2006/main">
  <c r="G27" i="1" l="1"/>
  <c r="H27" i="1"/>
  <c r="I27" i="1"/>
  <c r="J27" i="1"/>
  <c r="L27" i="1"/>
  <c r="F27" i="1"/>
  <c r="G151" i="1"/>
  <c r="H151" i="1"/>
  <c r="I151" i="1"/>
  <c r="J151" i="1"/>
  <c r="L151" i="1"/>
  <c r="F151" i="1"/>
  <c r="G143" i="1"/>
  <c r="H143" i="1"/>
  <c r="H152" i="1" s="1"/>
  <c r="I143" i="1"/>
  <c r="J143" i="1"/>
  <c r="L143" i="1"/>
  <c r="L152" i="1" s="1"/>
  <c r="F143" i="1"/>
  <c r="G136" i="1"/>
  <c r="H136" i="1"/>
  <c r="I136" i="1"/>
  <c r="J136" i="1"/>
  <c r="L136" i="1"/>
  <c r="F136" i="1"/>
  <c r="G129" i="1"/>
  <c r="H129" i="1"/>
  <c r="I129" i="1"/>
  <c r="J129" i="1"/>
  <c r="L129" i="1"/>
  <c r="F129" i="1"/>
  <c r="G122" i="1"/>
  <c r="H122" i="1"/>
  <c r="I122" i="1"/>
  <c r="J122" i="1"/>
  <c r="L122" i="1"/>
  <c r="L123" i="1" s="1"/>
  <c r="F122" i="1"/>
  <c r="G114" i="1"/>
  <c r="H114" i="1"/>
  <c r="I114" i="1"/>
  <c r="J114" i="1"/>
  <c r="L114" i="1"/>
  <c r="F114" i="1"/>
  <c r="G108" i="1"/>
  <c r="H108" i="1"/>
  <c r="I108" i="1"/>
  <c r="J108" i="1"/>
  <c r="L108" i="1"/>
  <c r="F108" i="1"/>
  <c r="G100" i="1"/>
  <c r="H100" i="1"/>
  <c r="I100" i="1"/>
  <c r="J100" i="1"/>
  <c r="L100" i="1"/>
  <c r="F100" i="1"/>
  <c r="G94" i="1"/>
  <c r="H94" i="1"/>
  <c r="I94" i="1"/>
  <c r="J94" i="1"/>
  <c r="L94" i="1"/>
  <c r="F94" i="1"/>
  <c r="G86" i="1"/>
  <c r="H86" i="1"/>
  <c r="I86" i="1"/>
  <c r="J86" i="1"/>
  <c r="L86" i="1"/>
  <c r="L95" i="1" s="1"/>
  <c r="F86" i="1"/>
  <c r="G79" i="1"/>
  <c r="H79" i="1"/>
  <c r="I79" i="1"/>
  <c r="J79" i="1"/>
  <c r="L79" i="1"/>
  <c r="F79" i="1"/>
  <c r="G71" i="1"/>
  <c r="H71" i="1"/>
  <c r="I71" i="1"/>
  <c r="J71" i="1"/>
  <c r="L71" i="1"/>
  <c r="F71" i="1"/>
  <c r="G64" i="1"/>
  <c r="H64" i="1"/>
  <c r="I64" i="1"/>
  <c r="J64" i="1"/>
  <c r="L64" i="1"/>
  <c r="F64" i="1"/>
  <c r="G56" i="1"/>
  <c r="H56" i="1"/>
  <c r="I56" i="1"/>
  <c r="J56" i="1"/>
  <c r="L56" i="1"/>
  <c r="L65" i="1" s="1"/>
  <c r="F56" i="1"/>
  <c r="G48" i="1"/>
  <c r="H48" i="1"/>
  <c r="I48" i="1"/>
  <c r="J48" i="1"/>
  <c r="L48" i="1"/>
  <c r="F48" i="1"/>
  <c r="G41" i="1"/>
  <c r="H41" i="1"/>
  <c r="I41" i="1"/>
  <c r="J41" i="1"/>
  <c r="L41" i="1"/>
  <c r="F41" i="1"/>
  <c r="G35" i="1"/>
  <c r="H35" i="1"/>
  <c r="I35" i="1"/>
  <c r="J35" i="1"/>
  <c r="J36" i="1" s="1"/>
  <c r="L35" i="1"/>
  <c r="L36" i="1" s="1"/>
  <c r="F35" i="1"/>
  <c r="L20" i="1"/>
  <c r="G20" i="1"/>
  <c r="H20" i="1"/>
  <c r="I20" i="1"/>
  <c r="J20" i="1"/>
  <c r="F20" i="1"/>
  <c r="G12" i="1"/>
  <c r="H12" i="1"/>
  <c r="I12" i="1"/>
  <c r="J12" i="1"/>
  <c r="L12" i="1"/>
  <c r="L21" i="1" s="1"/>
  <c r="F12" i="1"/>
  <c r="L49" i="1" l="1"/>
  <c r="F80" i="1"/>
  <c r="F95" i="1"/>
  <c r="L109" i="1"/>
  <c r="F137" i="1"/>
  <c r="F152" i="1"/>
  <c r="L80" i="1"/>
  <c r="L137" i="1"/>
  <c r="F65" i="1"/>
  <c r="F123" i="1"/>
  <c r="F21" i="1"/>
  <c r="F49" i="1"/>
  <c r="F109" i="1"/>
  <c r="F36" i="1"/>
  <c r="J152" i="1"/>
  <c r="I152" i="1"/>
  <c r="G152" i="1"/>
  <c r="J137" i="1"/>
  <c r="I137" i="1"/>
  <c r="H137" i="1"/>
  <c r="G137" i="1"/>
  <c r="J123" i="1"/>
  <c r="I123" i="1"/>
  <c r="H123" i="1"/>
  <c r="G123" i="1"/>
  <c r="J109" i="1"/>
  <c r="I109" i="1"/>
  <c r="H109" i="1"/>
  <c r="G109" i="1"/>
  <c r="J95" i="1"/>
  <c r="I95" i="1"/>
  <c r="H95" i="1"/>
  <c r="G95" i="1"/>
  <c r="J80" i="1"/>
  <c r="I80" i="1"/>
  <c r="H80" i="1"/>
  <c r="G80" i="1"/>
  <c r="J65" i="1"/>
  <c r="I65" i="1"/>
  <c r="H65" i="1"/>
  <c r="G65" i="1"/>
  <c r="J49" i="1"/>
  <c r="I49" i="1"/>
  <c r="H49" i="1"/>
  <c r="G49" i="1"/>
  <c r="I36" i="1"/>
  <c r="H36" i="1"/>
  <c r="G36" i="1"/>
  <c r="J21" i="1"/>
  <c r="I21" i="1"/>
  <c r="H21" i="1"/>
  <c r="G21" i="1"/>
</calcChain>
</file>

<file path=xl/sharedStrings.xml><?xml version="1.0" encoding="utf-8"?>
<sst xmlns="http://schemas.openxmlformats.org/spreadsheetml/2006/main" count="636" uniqueCount="290">
  <si>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</si>
  <si>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</si>
  <si>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</si>
  <si>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</si>
  <si>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</si>
  <si>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</si>
  <si>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</si>
  <si>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</si>
  <si>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</si>
  <si>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</si>
  <si>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</si>
  <si>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02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</si>
  <si>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</si>
  <si>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</si>
  <si>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</si>
  <si>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</si>
  <si>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</si>
  <si>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</si>
  <si>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</si>
  <si>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</si>
  <si>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</si>
  <si>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</si>
  <si>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</si>
  <si>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</si>
  <si>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</si>
  <si>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</si>
  <si>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</si>
  <si>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</si>
  <si>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</si>
  <si>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</si>
  <si>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2 блюдо</t>
  </si>
  <si>
    <t>СОСИСКИ ОТВАРНЫЕ С СОУСОМ (60/50)</t>
  </si>
  <si>
    <t>110</t>
  </si>
  <si>
    <t>243</t>
  </si>
  <si>
    <t>Гарнир</t>
  </si>
  <si>
    <t>ПЮРЕ КАРТОФЕЛЬНОЕ</t>
  </si>
  <si>
    <t>160</t>
  </si>
  <si>
    <t>312</t>
  </si>
  <si>
    <t>Хлеб бел.</t>
  </si>
  <si>
    <t>ХЛЕБ ПШЕНИЧНЫЙ</t>
  </si>
  <si>
    <t>35</t>
  </si>
  <si>
    <t>Хлеб черн.</t>
  </si>
  <si>
    <t>ХЛЕБ РЖ.-ПШЕНИЧНЫЙ</t>
  </si>
  <si>
    <t>30</t>
  </si>
  <si>
    <t>Напиток</t>
  </si>
  <si>
    <t>КОМПОТ ИЗ СВЕЖИХ ФРУКТОВ</t>
  </si>
  <si>
    <t>200</t>
  </si>
  <si>
    <t>342.1</t>
  </si>
  <si>
    <t>Итого:</t>
  </si>
  <si>
    <t>Обед</t>
  </si>
  <si>
    <t>Закуска</t>
  </si>
  <si>
    <t>САЛАТ КАРТОФЕЛЬНЫЙ С ГОРОШКОМ ЗЕЛЕНЫМ И МАСЛОМ РАСТИТЕЛЬНЫМ</t>
  </si>
  <si>
    <t>60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</si>
  <si>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</si>
  <si>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</si>
  <si>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</si>
  <si>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</si>
  <si>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</si>
  <si>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</si>
  <si>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</si>
  <si>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</si>
  <si>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50</t>
  </si>
  <si>
    <t>40</t>
  </si>
  <si>
    <t>КОМПОТ ИЗ СМЕСИ СУХОФРУКТОВ</t>
  </si>
  <si>
    <t>349</t>
  </si>
  <si>
    <t>Итого за день:</t>
  </si>
  <si>
    <t>2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</si>
  <si>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</si>
  <si>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</si>
  <si>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</si>
  <si>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</si>
  <si>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Гор.напиток</t>
  </si>
  <si>
    <t>КОФЕЙНЫЙ НАПИТОК С МОЛОКОМ</t>
  </si>
  <si>
    <t>379</t>
  </si>
  <si>
    <t>КУКУРУЗА КОНСЕРВИРОВАННАЯ ПОРЦИОННО</t>
  </si>
  <si>
    <t>12</t>
  </si>
  <si>
    <t>СУП КАРТОФЕЛЬНЫЙ С БОБОВЫМИ (ГОРОХ) И МЯСОМ (ФИЛЕ КУР.) (250/12,5)</t>
  </si>
  <si>
    <t>102</t>
  </si>
  <si>
    <t>ГУЛЯШ ИЗ КУРИНОГО ФИЛЕ (50/50)</t>
  </si>
  <si>
    <t>100</t>
  </si>
  <si>
    <t>260</t>
  </si>
  <si>
    <t>КАША РАССЫПЧАТАЯ ГРЕЧНЕВАЯ С МАСЛОМ (150/10)</t>
  </si>
  <si>
    <t>171.1</t>
  </si>
  <si>
    <t>ЧАЙ С САХАРОМ (185/15)</t>
  </si>
  <si>
    <t>430</t>
  </si>
  <si>
    <t>1</t>
  </si>
  <si>
    <t>3</t>
  </si>
  <si>
    <t>Завтрак</t>
  </si>
  <si>
    <t>ПЛОВ ИЗ КУРИНОГО ФИЛЕ (50/200)</t>
  </si>
  <si>
    <t>250</t>
  </si>
  <si>
    <t>291</t>
  </si>
  <si>
    <t>Хлеб бел.</t>
  </si>
  <si>
    <t>ХЛЕБ ПШЕНИЧНЫЙ</t>
  </si>
  <si>
    <t>65</t>
  </si>
  <si>
    <t>Хлеб черн.</t>
  </si>
  <si>
    <t>ХЛЕБ РЖ.-ПШЕНИЧНЫЙ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</si>
  <si>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</si>
  <si>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</si>
  <si>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</si>
  <si>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</si>
  <si>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</si>
  <si>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</si>
  <si>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САЛАТ ИЗ БЕЛОКОЧАННОЙ КАПУСТЫ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</si>
  <si>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</si>
  <si>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</si>
  <si>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</si>
  <si>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</si>
  <si>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</si>
  <si>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ЖАРКОЕ ПО-ДОМАШНЕМУ (КУРИНОЕ ФИЛЕ) (50/150)</t>
  </si>
  <si>
    <t>200</t>
  </si>
  <si>
    <t>259</t>
  </si>
  <si>
    <t>40</t>
  </si>
  <si>
    <t>35</t>
  </si>
  <si>
    <t>Итого за день:</t>
  </si>
  <si>
    <t>4</t>
  </si>
  <si>
    <t>ВИНЕГРЕТ ОВОЩНОЙ</t>
  </si>
  <si>
    <t>60</t>
  </si>
  <si>
    <t>67</t>
  </si>
  <si>
    <t>КОТЛЕТА ИЗ КУРИНОГО ФИЛЕ С СОУСОМ (60/50)</t>
  </si>
  <si>
    <t>110</t>
  </si>
  <si>
    <t>268</t>
  </si>
  <si>
    <t>Гарнир</t>
  </si>
  <si>
    <t>КАША ГРЕЧНЕВАЯ С ОВОЩАМИ (160)</t>
  </si>
  <si>
    <t>160</t>
  </si>
  <si>
    <t>658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</si>
  <si>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</si>
  <si>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</si>
  <si>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</si>
  <si>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</si>
  <si>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</si>
  <si>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</si>
  <si>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</si>
  <si>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</si>
  <si>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</si>
  <si>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</si>
  <si>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</si>
  <si>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</si>
  <si>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Гор.напиток</t>
  </si>
  <si>
    <t>ЧАЙ С САХАРОМ (185/15)</t>
  </si>
  <si>
    <t>430</t>
  </si>
  <si>
    <t>1</t>
  </si>
  <si>
    <t>5</t>
  </si>
  <si>
    <t>Завтрак</t>
  </si>
  <si>
    <t>КНЕЛИ ИЗ КУР (ФИЛЕ КУР.) С РИСОМ И МАСЛОМ (90/5)</t>
  </si>
  <si>
    <t>95</t>
  </si>
  <si>
    <t>301</t>
  </si>
  <si>
    <t>МАКАРОННЫЕ ИЗДЕЛИЯ ОТВАРНЫЕ С МАСЛОМ (155/5)</t>
  </si>
  <si>
    <t>309</t>
  </si>
  <si>
    <t>Хлеб бел.</t>
  </si>
  <si>
    <t>ХЛЕБ ПШЕНИЧНЫЙ</t>
  </si>
  <si>
    <t>50</t>
  </si>
  <si>
    <t>Хлеб черн.</t>
  </si>
  <si>
    <t>ХЛЕБ РЖ.-ПШЕНИЧНЫЙ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</si>
  <si>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</si>
  <si>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</si>
  <si>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</si>
  <si>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</si>
  <si>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</si>
  <si>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</si>
  <si>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</si>
  <si>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</si>
  <si>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</si>
  <si>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</si>
  <si>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ПЮРЕ КАРТОФЕЛЬНОЕ</t>
  </si>
  <si>
    <t>312</t>
  </si>
  <si>
    <t>45</t>
  </si>
  <si>
    <t>40</t>
  </si>
  <si>
    <t>200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</si>
  <si>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</si>
  <si>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</si>
  <si>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</si>
  <si>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</si>
  <si>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</si>
  <si>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</si>
  <si>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</si>
  <si>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</si>
  <si>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</si>
  <si>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</si>
  <si>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</si>
  <si>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</si>
  <si>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</si>
  <si>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</si>
  <si>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</si>
  <si>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</si>
  <si>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</si>
  <si>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</si>
  <si>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</si>
  <si>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</si>
  <si>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60</t>
  </si>
  <si>
    <t>Гор.напиток</t>
  </si>
  <si>
    <t>1</t>
  </si>
  <si>
    <t>Завтрак</t>
  </si>
  <si>
    <t>Гор.блюдо</t>
  </si>
  <si>
    <t>ЖАРКОЕ ПО-ДОМАШНЕМУ ИЗ КУРИНОГО ФИЛЕ (50/150)</t>
  </si>
  <si>
    <t>259</t>
  </si>
  <si>
    <t>САЛАТ ИЗ БЕЛОКОЧАННОЙ КАПУСТЫ</t>
  </si>
  <si>
    <t>РАССОЛЬНИК ПО-ЛЕНИНГРАДСКИ С МЯСОМ (ФИЛЕ КУР.) И СМЕТАНОЙ (250/12,5/10)</t>
  </si>
  <si>
    <t>96</t>
  </si>
  <si>
    <t>БИТОЧКИ (ОСОБЫЕ) С СОУСОМ (60/50)</t>
  </si>
  <si>
    <t>269</t>
  </si>
  <si>
    <t>ГОРОХОВОЕ ПЮРЕ С МАСЛОМ (150/10)</t>
  </si>
  <si>
    <t>198</t>
  </si>
  <si>
    <t>Обед</t>
  </si>
  <si>
    <t>Хлеб бел.</t>
  </si>
  <si>
    <t>ХЛЕБ ПШЕНИЧНЫЙ</t>
  </si>
  <si>
    <t>Хлеб черн.</t>
  </si>
  <si>
    <t>ХЛЕБ РЖ.-ПШЕНИЧНЫЙ</t>
  </si>
  <si>
    <t>Напиток</t>
  </si>
  <si>
    <t>КОМПОТ ИЗ СМЕСИ СУХОФРУКТОВ</t>
  </si>
  <si>
    <t>349</t>
  </si>
  <si>
    <t>Итого:</t>
  </si>
  <si>
    <t>3</t>
  </si>
  <si>
    <t>КАША ВЯЗКАЯ МОЛОЧНАЯ ИЗ РИСА И ПШЕНА "ДРУЖБА" С МАСЛОМ И САХАРОМ (200/10/10)</t>
  </si>
  <si>
    <t>220</t>
  </si>
  <si>
    <t>175</t>
  </si>
  <si>
    <t>Закуска</t>
  </si>
  <si>
    <t>СЫР (ПОРЦИЯМИ)</t>
  </si>
  <si>
    <t>50</t>
  </si>
  <si>
    <t>15</t>
  </si>
  <si>
    <t>2</t>
  </si>
  <si>
    <t>ИКРА СВЕКОЛЬНАЯ</t>
  </si>
  <si>
    <t>45</t>
  </si>
  <si>
    <t>54</t>
  </si>
  <si>
    <t>1 блюдо</t>
  </si>
  <si>
    <t>ЩИ ИЗ СВЕЖЕЙ КАПУСТЫ С КАРТОФЕЛЕМ, С МЯСОМ (ФИЛЕ КУР.) И СМЕТАНОЙ (250/12,5/10)</t>
  </si>
  <si>
    <t>88</t>
  </si>
  <si>
    <t>2 блюдо</t>
  </si>
  <si>
    <t>КОТЛЕТА ИЗ СВИНИНЫ СО СОУСОМ (60/50)</t>
  </si>
  <si>
    <t>Гарнир</t>
  </si>
  <si>
    <t>МАКАРОННЫЕ ИЗДЕЛИЯ ОТВАРНЫЕ С МАСЛОМ (155/5)</t>
  </si>
  <si>
    <t>309</t>
  </si>
  <si>
    <t>55</t>
  </si>
  <si>
    <t>40</t>
  </si>
  <si>
    <t>КОМПОТ ИЗ СВЕЖИХ ФРУКТОВ</t>
  </si>
  <si>
    <t>200</t>
  </si>
  <si>
    <t>342.1</t>
  </si>
  <si>
    <t>Итого за день:</t>
  </si>
  <si>
    <t>4</t>
  </si>
  <si>
    <t>СОСИСКИ ОТВАРНЫЕ С СОУСОМ (60/50)</t>
  </si>
  <si>
    <t>110</t>
  </si>
  <si>
    <t>243</t>
  </si>
  <si>
    <t>Завтрак</t>
  </si>
  <si>
    <t>ПЮРЕ КАРТОФЕЛЬНОЕ</t>
  </si>
  <si>
    <t>160</t>
  </si>
  <si>
    <t>312</t>
  </si>
  <si>
    <t>Гор.напиток</t>
  </si>
  <si>
    <t>ЧАЙ С САХАРОМ И ЛИМОНОМ (185/15/7)</t>
  </si>
  <si>
    <t>207</t>
  </si>
  <si>
    <t>377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</si>
  <si>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</si>
  <si>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</si>
  <si>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</si>
  <si>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</si>
  <si>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Обед</t>
  </si>
  <si>
    <t>ПТИЦА (КУРИНОЕ ФИЛЕ), ТУШЕННАЯ В СОУСЕ С ОВОЩАМИ (50/150)</t>
  </si>
  <si>
    <t>292</t>
  </si>
  <si>
    <t>Хлеб бел.</t>
  </si>
  <si>
    <t>ХЛЕБ ПШЕНИЧНЫЙ</t>
  </si>
  <si>
    <t>Хлеб черн.</t>
  </si>
  <si>
    <t>ХЛЕБ РЖ.-ПШЕНИЧНЫЙ</t>
  </si>
  <si>
    <t>ЧАЙ С САХАРОМ (185/15)</t>
  </si>
  <si>
    <t>430</t>
  </si>
  <si>
    <t>Итого:</t>
  </si>
  <si>
    <t>5</t>
  </si>
  <si>
    <t>САЛАТ ИЗ БЕЛОКОЧАННОЙ КАПУСТЫ</t>
  </si>
  <si>
    <t>60</t>
  </si>
  <si>
    <t>Гор.блюдо</t>
  </si>
  <si>
    <t>ПЛОВ ИЗ КУРИНОГО ФИЛЕ (50/150)</t>
  </si>
  <si>
    <t>291</t>
  </si>
  <si>
    <t>2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</si>
  <si>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</si>
  <si>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</si>
  <si>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</si>
  <si>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</si>
  <si>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</si>
  <si>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</si>
  <si>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</si>
  <si>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</si>
  <si>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</si>
  <si>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</si>
  <si>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</si>
  <si>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</si>
  <si>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</si>
  <si>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</si>
  <si>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</si>
  <si>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</si>
  <si>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200</t>
  </si>
  <si>
    <t>342.1</t>
  </si>
  <si>
    <t>Итого за день: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</si>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</sst>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workbookViewId="0">
      <selection activeCell="E161" sqref="E161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4" t="s">
        <v>1</v>
      </c>
      <c r="D1" s="24"/>
      <c r="E1" s="24"/>
      <c r="F1" s="3" t="s">
        <v>2</v>
      </c>
      <c r="G1" s="3" t="s">
        <v>3</v>
      </c>
      <c r="H1" s="25" t="s">
        <v>4</v>
      </c>
      <c r="I1" s="25"/>
      <c r="J1" s="25"/>
      <c r="K1" s="25"/>
      <c r="L1" s="5"/>
    </row>
    <row r="2" spans="1:12" ht="14.1" customHeight="1" x14ac:dyDescent="0.2">
      <c r="A2" s="26" t="s">
        <v>5</v>
      </c>
      <c r="B2" s="26"/>
      <c r="C2" s="26"/>
      <c r="D2" s="26"/>
      <c r="E2" s="26"/>
      <c r="F2" s="6"/>
      <c r="G2" s="3" t="s">
        <v>6</v>
      </c>
      <c r="H2" s="25" t="s">
        <v>7</v>
      </c>
      <c r="I2" s="25"/>
      <c r="J2" s="25"/>
      <c r="K2" s="25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23</v>
      </c>
      <c r="I3" s="8" t="s">
        <v>11</v>
      </c>
      <c r="J3" s="8" t="s">
        <v>12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13</v>
      </c>
      <c r="I4" s="9" t="s">
        <v>14</v>
      </c>
      <c r="J4" s="9" t="s">
        <v>15</v>
      </c>
      <c r="K4" s="6"/>
      <c r="L4" s="6"/>
    </row>
    <row r="5" spans="1:12" ht="35.450000000000003" customHeight="1" x14ac:dyDescent="0.1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1" t="s">
        <v>26</v>
      </c>
      <c r="L5" s="10" t="s">
        <v>27</v>
      </c>
    </row>
    <row r="6" spans="1:12" ht="1.35" customHeight="1" x14ac:dyDescent="0.15"/>
    <row r="7" spans="1:12" ht="12.2" customHeight="1" x14ac:dyDescent="0.15">
      <c r="A7" s="12" t="s">
        <v>28</v>
      </c>
      <c r="B7" s="12" t="s">
        <v>28</v>
      </c>
      <c r="C7" s="13" t="s">
        <v>29</v>
      </c>
      <c r="D7" s="13" t="s">
        <v>30</v>
      </c>
      <c r="E7" s="13" t="s">
        <v>31</v>
      </c>
      <c r="F7" s="14" t="s">
        <v>32</v>
      </c>
      <c r="G7" s="14">
        <v>9.4</v>
      </c>
      <c r="H7" s="15">
        <v>16.5</v>
      </c>
      <c r="I7" s="15">
        <v>12.2</v>
      </c>
      <c r="J7" s="15">
        <v>250.9</v>
      </c>
      <c r="K7" s="14" t="s">
        <v>33</v>
      </c>
      <c r="L7" s="16">
        <v>35.25</v>
      </c>
    </row>
    <row r="8" spans="1:12" ht="12.2" customHeight="1" x14ac:dyDescent="0.15">
      <c r="A8" s="12"/>
      <c r="B8" s="12"/>
      <c r="C8" s="13" t="s">
        <v>29</v>
      </c>
      <c r="D8" s="13" t="s">
        <v>34</v>
      </c>
      <c r="E8" s="13" t="s">
        <v>35</v>
      </c>
      <c r="F8" s="14" t="s">
        <v>36</v>
      </c>
      <c r="G8" s="14">
        <v>7.7</v>
      </c>
      <c r="H8" s="15">
        <v>5.8</v>
      </c>
      <c r="I8" s="15">
        <v>23.8</v>
      </c>
      <c r="J8" s="15">
        <v>157.5</v>
      </c>
      <c r="K8" s="14" t="s">
        <v>37</v>
      </c>
      <c r="L8" s="16">
        <v>27</v>
      </c>
    </row>
    <row r="9" spans="1:12" ht="12.2" customHeight="1" x14ac:dyDescent="0.15">
      <c r="A9" s="12"/>
      <c r="B9" s="12"/>
      <c r="C9" s="13" t="s">
        <v>29</v>
      </c>
      <c r="D9" s="13" t="s">
        <v>38</v>
      </c>
      <c r="E9" s="13" t="s">
        <v>39</v>
      </c>
      <c r="F9" s="14" t="s">
        <v>40</v>
      </c>
      <c r="G9" s="14">
        <v>3.1</v>
      </c>
      <c r="H9" s="15">
        <v>0.2</v>
      </c>
      <c r="I9" s="15">
        <v>17.3</v>
      </c>
      <c r="J9" s="15">
        <v>87.2</v>
      </c>
      <c r="K9" s="14"/>
      <c r="L9" s="16">
        <v>3.68</v>
      </c>
    </row>
    <row r="10" spans="1:12" ht="12.2" customHeight="1" x14ac:dyDescent="0.15">
      <c r="A10" s="12"/>
      <c r="B10" s="12"/>
      <c r="C10" s="13" t="s">
        <v>29</v>
      </c>
      <c r="D10" s="13" t="s">
        <v>41</v>
      </c>
      <c r="E10" s="13" t="s">
        <v>42</v>
      </c>
      <c r="F10" s="14" t="s">
        <v>43</v>
      </c>
      <c r="G10" s="14">
        <v>2.1</v>
      </c>
      <c r="H10" s="15">
        <v>0.3</v>
      </c>
      <c r="I10" s="15">
        <v>12.7</v>
      </c>
      <c r="J10" s="15">
        <v>73.3</v>
      </c>
      <c r="K10" s="14"/>
      <c r="L10" s="16">
        <v>3</v>
      </c>
    </row>
    <row r="11" spans="1:12" ht="12.2" customHeight="1" x14ac:dyDescent="0.15">
      <c r="A11" s="12"/>
      <c r="B11" s="12"/>
      <c r="C11" s="13" t="s">
        <v>29</v>
      </c>
      <c r="D11" s="13" t="s">
        <v>44</v>
      </c>
      <c r="E11" s="13" t="s">
        <v>45</v>
      </c>
      <c r="F11" s="14" t="s">
        <v>46</v>
      </c>
      <c r="G11" s="14">
        <v>0.2</v>
      </c>
      <c r="H11" s="15">
        <v>0.2</v>
      </c>
      <c r="I11" s="15">
        <v>29.8</v>
      </c>
      <c r="J11" s="15">
        <v>111.1</v>
      </c>
      <c r="K11" s="14" t="s">
        <v>47</v>
      </c>
      <c r="L11" s="16">
        <v>13.13</v>
      </c>
    </row>
    <row r="12" spans="1:12" ht="12.2" customHeight="1" x14ac:dyDescent="0.2">
      <c r="A12" s="17"/>
      <c r="B12" s="17"/>
      <c r="C12" s="18"/>
      <c r="D12" s="18" t="s">
        <v>48</v>
      </c>
      <c r="E12" s="18"/>
      <c r="F12" s="19">
        <f>F7+F8+F9+F10+F11</f>
        <v>535</v>
      </c>
      <c r="G12" s="19">
        <f t="shared" ref="G12:L12" si="0">G7+G8+G9+G10+G11</f>
        <v>22.500000000000004</v>
      </c>
      <c r="H12" s="19">
        <f t="shared" si="0"/>
        <v>23</v>
      </c>
      <c r="I12" s="19">
        <f t="shared" si="0"/>
        <v>95.8</v>
      </c>
      <c r="J12" s="19">
        <f t="shared" si="0"/>
        <v>680</v>
      </c>
      <c r="K12" s="19"/>
      <c r="L12" s="19">
        <f t="shared" si="0"/>
        <v>82.06</v>
      </c>
    </row>
    <row r="13" spans="1:12" ht="21.6" customHeight="1" x14ac:dyDescent="0.15">
      <c r="A13" s="12" t="s">
        <v>28</v>
      </c>
      <c r="B13" s="12" t="s">
        <v>28</v>
      </c>
      <c r="C13" s="13" t="s">
        <v>49</v>
      </c>
      <c r="D13" s="13" t="s">
        <v>50</v>
      </c>
      <c r="E13" s="13" t="s">
        <v>51</v>
      </c>
      <c r="F13" s="14" t="s">
        <v>52</v>
      </c>
      <c r="G13" s="14">
        <v>0.9</v>
      </c>
      <c r="H13" s="15">
        <v>6.1</v>
      </c>
      <c r="I13" s="15">
        <v>5.5</v>
      </c>
      <c r="J13" s="15">
        <v>135.19999999999999</v>
      </c>
      <c r="K13" s="14" t="s">
        <v>53</v>
      </c>
      <c r="L13" s="16">
        <v>12.49</v>
      </c>
    </row>
    <row r="14" spans="1:12" ht="21.6" customHeight="1" x14ac:dyDescent="0.15">
      <c r="A14" s="12"/>
      <c r="B14" s="12"/>
      <c r="C14" s="13" t="s">
        <v>49</v>
      </c>
      <c r="D14" s="13" t="s">
        <v>54</v>
      </c>
      <c r="E14" s="13" t="s">
        <v>55</v>
      </c>
      <c r="F14" s="14">
        <v>273</v>
      </c>
      <c r="G14" s="14">
        <v>10.5</v>
      </c>
      <c r="H14" s="15">
        <v>6.8</v>
      </c>
      <c r="I14" s="15">
        <v>19.7</v>
      </c>
      <c r="J14" s="15">
        <v>159.1</v>
      </c>
      <c r="K14" s="14" t="s">
        <v>56</v>
      </c>
      <c r="L14" s="16">
        <v>31.14</v>
      </c>
    </row>
    <row r="15" spans="1:12" ht="12.2" customHeight="1" x14ac:dyDescent="0.15">
      <c r="A15" s="12"/>
      <c r="B15" s="12"/>
      <c r="C15" s="13" t="s">
        <v>49</v>
      </c>
      <c r="D15" s="13" t="s">
        <v>30</v>
      </c>
      <c r="E15" s="13" t="s">
        <v>57</v>
      </c>
      <c r="F15" s="14" t="s">
        <v>32</v>
      </c>
      <c r="G15" s="14">
        <v>7.8</v>
      </c>
      <c r="H15" s="15">
        <v>12.8</v>
      </c>
      <c r="I15" s="15">
        <v>17.600000000000001</v>
      </c>
      <c r="J15" s="15">
        <v>190.1</v>
      </c>
      <c r="K15" s="14" t="s">
        <v>58</v>
      </c>
      <c r="L15" s="16">
        <v>40.14</v>
      </c>
    </row>
    <row r="16" spans="1:12" ht="21.6" customHeight="1" x14ac:dyDescent="0.15">
      <c r="A16" s="12"/>
      <c r="B16" s="12"/>
      <c r="C16" s="13" t="s">
        <v>49</v>
      </c>
      <c r="D16" s="13" t="s">
        <v>34</v>
      </c>
      <c r="E16" s="13" t="s">
        <v>59</v>
      </c>
      <c r="F16" s="14" t="s">
        <v>36</v>
      </c>
      <c r="G16" s="14">
        <v>5.7</v>
      </c>
      <c r="H16" s="15">
        <v>5.8</v>
      </c>
      <c r="I16" s="15">
        <v>36.4</v>
      </c>
      <c r="J16" s="15">
        <v>204.1</v>
      </c>
      <c r="K16" s="14" t="s">
        <v>60</v>
      </c>
      <c r="L16" s="16">
        <v>12.68</v>
      </c>
    </row>
    <row r="17" spans="1:12" ht="12.2" customHeight="1" x14ac:dyDescent="0.15">
      <c r="A17" s="12"/>
      <c r="B17" s="12"/>
      <c r="C17" s="13" t="s">
        <v>49</v>
      </c>
      <c r="D17" s="13" t="s">
        <v>38</v>
      </c>
      <c r="E17" s="13" t="s">
        <v>39</v>
      </c>
      <c r="F17" s="14" t="s">
        <v>61</v>
      </c>
      <c r="G17" s="14">
        <v>3.9</v>
      </c>
      <c r="H17" s="15">
        <v>0.3</v>
      </c>
      <c r="I17" s="15">
        <v>17.600000000000001</v>
      </c>
      <c r="J17" s="15">
        <v>100.4</v>
      </c>
      <c r="K17" s="14"/>
      <c r="L17" s="16">
        <v>5.04</v>
      </c>
    </row>
    <row r="18" spans="1:12" ht="12.2" customHeight="1" x14ac:dyDescent="0.15">
      <c r="A18" s="12"/>
      <c r="B18" s="12"/>
      <c r="C18" s="13" t="s">
        <v>49</v>
      </c>
      <c r="D18" s="13" t="s">
        <v>41</v>
      </c>
      <c r="E18" s="13" t="s">
        <v>42</v>
      </c>
      <c r="F18" s="14" t="s">
        <v>62</v>
      </c>
      <c r="G18" s="14">
        <v>2.7</v>
      </c>
      <c r="H18" s="15">
        <v>0.4</v>
      </c>
      <c r="I18" s="15">
        <v>17.899999999999999</v>
      </c>
      <c r="J18" s="15">
        <v>85.7</v>
      </c>
      <c r="K18" s="14"/>
      <c r="L18" s="16">
        <v>4</v>
      </c>
    </row>
    <row r="19" spans="1:12" ht="12.2" customHeight="1" x14ac:dyDescent="0.15">
      <c r="A19" s="12"/>
      <c r="B19" s="12"/>
      <c r="C19" s="13" t="s">
        <v>49</v>
      </c>
      <c r="D19" s="13" t="s">
        <v>44</v>
      </c>
      <c r="E19" s="13" t="s">
        <v>63</v>
      </c>
      <c r="F19" s="14" t="s">
        <v>46</v>
      </c>
      <c r="G19" s="14">
        <v>0</v>
      </c>
      <c r="H19" s="15">
        <v>0</v>
      </c>
      <c r="I19" s="15">
        <v>19.399999999999999</v>
      </c>
      <c r="J19" s="15">
        <v>77.400000000000006</v>
      </c>
      <c r="K19" s="14" t="s">
        <v>64</v>
      </c>
      <c r="L19" s="16">
        <v>9.42</v>
      </c>
    </row>
    <row r="20" spans="1:12" ht="12.2" customHeight="1" x14ac:dyDescent="0.2">
      <c r="A20" s="17"/>
      <c r="B20" s="17"/>
      <c r="C20" s="18"/>
      <c r="D20" s="18" t="s">
        <v>48</v>
      </c>
      <c r="E20" s="18"/>
      <c r="F20" s="19">
        <f>F13+F14+F15+F16+F17+F18+F19</f>
        <v>893</v>
      </c>
      <c r="G20" s="19">
        <f t="shared" ref="G20:L20" si="1">G13+G14+G15+G16+G17+G18+G19</f>
        <v>31.499999999999996</v>
      </c>
      <c r="H20" s="19">
        <f t="shared" si="1"/>
        <v>32.200000000000003</v>
      </c>
      <c r="I20" s="19">
        <f t="shared" si="1"/>
        <v>134.1</v>
      </c>
      <c r="J20" s="19">
        <f t="shared" si="1"/>
        <v>952</v>
      </c>
      <c r="K20" s="19"/>
      <c r="L20" s="19">
        <f t="shared" si="1"/>
        <v>114.91000000000003</v>
      </c>
    </row>
    <row r="21" spans="1:12" ht="12.2" customHeight="1" x14ac:dyDescent="0.2">
      <c r="A21" s="20" t="s">
        <v>28</v>
      </c>
      <c r="B21" s="20" t="s">
        <v>28</v>
      </c>
      <c r="C21" s="27" t="s">
        <v>65</v>
      </c>
      <c r="D21" s="27"/>
      <c r="E21" s="21"/>
      <c r="F21" s="22">
        <f>F12+F20</f>
        <v>1428</v>
      </c>
      <c r="G21" s="22">
        <f t="shared" ref="G21:L21" si="2">G12+G20</f>
        <v>54</v>
      </c>
      <c r="H21" s="22">
        <f t="shared" si="2"/>
        <v>55.2</v>
      </c>
      <c r="I21" s="22">
        <f t="shared" si="2"/>
        <v>229.89999999999998</v>
      </c>
      <c r="J21" s="22">
        <f t="shared" si="2"/>
        <v>1632</v>
      </c>
      <c r="K21" s="22"/>
      <c r="L21" s="22">
        <f t="shared" si="2"/>
        <v>196.97000000000003</v>
      </c>
    </row>
    <row r="22" spans="1:12" ht="21.6" customHeight="1" x14ac:dyDescent="0.15">
      <c r="A22" s="12" t="s">
        <v>28</v>
      </c>
      <c r="B22" s="12" t="s">
        <v>66</v>
      </c>
      <c r="C22" s="13" t="s">
        <v>29</v>
      </c>
      <c r="D22" s="13" t="s">
        <v>67</v>
      </c>
      <c r="E22" s="13" t="s">
        <v>68</v>
      </c>
      <c r="F22" s="14" t="s">
        <v>69</v>
      </c>
      <c r="G22" s="14">
        <v>9.9</v>
      </c>
      <c r="H22" s="15">
        <v>11.8</v>
      </c>
      <c r="I22" s="15">
        <v>34.1</v>
      </c>
      <c r="J22" s="15">
        <v>300</v>
      </c>
      <c r="K22" s="14" t="s">
        <v>70</v>
      </c>
      <c r="L22" s="16">
        <v>31.15</v>
      </c>
    </row>
    <row r="23" spans="1:12" ht="12.2" customHeight="1" x14ac:dyDescent="0.15">
      <c r="A23" s="12"/>
      <c r="B23" s="12"/>
      <c r="C23" s="13" t="s">
        <v>29</v>
      </c>
      <c r="D23" s="23" t="s">
        <v>50</v>
      </c>
      <c r="E23" s="23" t="s">
        <v>289</v>
      </c>
      <c r="F23" s="14">
        <v>20</v>
      </c>
      <c r="G23" s="14">
        <v>4.2</v>
      </c>
      <c r="H23" s="15">
        <v>7.5</v>
      </c>
      <c r="I23" s="15">
        <v>2.2000000000000002</v>
      </c>
      <c r="J23" s="15">
        <v>75.3</v>
      </c>
      <c r="K23" s="14"/>
      <c r="L23" s="16">
        <v>24</v>
      </c>
    </row>
    <row r="24" spans="1:12" ht="12.2" customHeight="1" x14ac:dyDescent="0.15">
      <c r="A24" s="12"/>
      <c r="B24" s="12"/>
      <c r="C24" s="13" t="s">
        <v>29</v>
      </c>
      <c r="D24" s="13" t="s">
        <v>38</v>
      </c>
      <c r="E24" s="13" t="s">
        <v>39</v>
      </c>
      <c r="F24" s="14" t="s">
        <v>62</v>
      </c>
      <c r="G24" s="14">
        <v>3.1</v>
      </c>
      <c r="H24" s="15">
        <v>0.3</v>
      </c>
      <c r="I24" s="15">
        <v>20.100000000000001</v>
      </c>
      <c r="J24" s="15">
        <v>94.7</v>
      </c>
      <c r="K24" s="14"/>
      <c r="L24" s="16">
        <v>4</v>
      </c>
    </row>
    <row r="25" spans="1:12" ht="12.2" customHeight="1" x14ac:dyDescent="0.15">
      <c r="A25" s="12"/>
      <c r="B25" s="12"/>
      <c r="C25" s="23" t="s">
        <v>29</v>
      </c>
      <c r="D25" s="13" t="s">
        <v>41</v>
      </c>
      <c r="E25" s="13" t="s">
        <v>42</v>
      </c>
      <c r="F25" s="14">
        <v>30</v>
      </c>
      <c r="G25" s="14">
        <v>2</v>
      </c>
      <c r="H25" s="15">
        <v>0.3</v>
      </c>
      <c r="I25" s="15">
        <v>12.9</v>
      </c>
      <c r="J25" s="15">
        <v>62</v>
      </c>
      <c r="K25" s="14"/>
      <c r="L25" s="16">
        <v>3.04</v>
      </c>
    </row>
    <row r="26" spans="1:12" ht="12.2" customHeight="1" x14ac:dyDescent="0.15">
      <c r="A26" s="12"/>
      <c r="B26" s="12"/>
      <c r="C26" s="13" t="s">
        <v>29</v>
      </c>
      <c r="D26" s="13" t="s">
        <v>71</v>
      </c>
      <c r="E26" s="13" t="s">
        <v>72</v>
      </c>
      <c r="F26" s="14" t="s">
        <v>46</v>
      </c>
      <c r="G26" s="14">
        <v>3.3</v>
      </c>
      <c r="H26" s="15">
        <v>3.1</v>
      </c>
      <c r="I26" s="15">
        <v>26.5</v>
      </c>
      <c r="J26" s="15">
        <v>148</v>
      </c>
      <c r="K26" s="14" t="s">
        <v>73</v>
      </c>
      <c r="L26" s="16">
        <v>19.87</v>
      </c>
    </row>
    <row r="27" spans="1:12" ht="12.2" customHeight="1" x14ac:dyDescent="0.2">
      <c r="A27" s="17"/>
      <c r="B27" s="17"/>
      <c r="C27" s="18"/>
      <c r="D27" s="18" t="s">
        <v>48</v>
      </c>
      <c r="E27" s="18"/>
      <c r="F27" s="19">
        <f>F22+F23+F24+F25+F26</f>
        <v>510</v>
      </c>
      <c r="G27" s="19">
        <f t="shared" ref="G27:L27" si="3">G22+G23+G24+G25+G26</f>
        <v>22.500000000000004</v>
      </c>
      <c r="H27" s="19">
        <f t="shared" si="3"/>
        <v>23.000000000000004</v>
      </c>
      <c r="I27" s="19">
        <f t="shared" si="3"/>
        <v>95.800000000000011</v>
      </c>
      <c r="J27" s="19">
        <f t="shared" si="3"/>
        <v>680</v>
      </c>
      <c r="K27" s="19"/>
      <c r="L27" s="19">
        <f t="shared" si="3"/>
        <v>82.06</v>
      </c>
    </row>
    <row r="28" spans="1:12" ht="12.2" customHeight="1" x14ac:dyDescent="0.15">
      <c r="A28" s="12" t="s">
        <v>28</v>
      </c>
      <c r="B28" s="12" t="s">
        <v>66</v>
      </c>
      <c r="C28" s="13" t="s">
        <v>49</v>
      </c>
      <c r="D28" s="13" t="s">
        <v>50</v>
      </c>
      <c r="E28" s="13" t="s">
        <v>74</v>
      </c>
      <c r="F28" s="14">
        <v>60</v>
      </c>
      <c r="G28" s="14">
        <v>0.6</v>
      </c>
      <c r="H28" s="15">
        <v>0</v>
      </c>
      <c r="I28" s="15">
        <v>1.3</v>
      </c>
      <c r="J28" s="15">
        <v>7.8</v>
      </c>
      <c r="K28" s="14" t="s">
        <v>75</v>
      </c>
      <c r="L28" s="16">
        <v>10.4</v>
      </c>
    </row>
    <row r="29" spans="1:12" ht="21.6" customHeight="1" x14ac:dyDescent="0.15">
      <c r="A29" s="12"/>
      <c r="B29" s="12"/>
      <c r="C29" s="13" t="s">
        <v>49</v>
      </c>
      <c r="D29" s="13" t="s">
        <v>54</v>
      </c>
      <c r="E29" s="13" t="s">
        <v>76</v>
      </c>
      <c r="F29" s="14">
        <v>263</v>
      </c>
      <c r="G29" s="14">
        <v>7.8</v>
      </c>
      <c r="H29" s="15">
        <v>7.6</v>
      </c>
      <c r="I29" s="15">
        <v>21.9</v>
      </c>
      <c r="J29" s="15">
        <v>214.1</v>
      </c>
      <c r="K29" s="14" t="s">
        <v>77</v>
      </c>
      <c r="L29" s="16">
        <v>22.77</v>
      </c>
    </row>
    <row r="30" spans="1:12" ht="12.2" customHeight="1" x14ac:dyDescent="0.15">
      <c r="A30" s="12"/>
      <c r="B30" s="12"/>
      <c r="C30" s="13" t="s">
        <v>49</v>
      </c>
      <c r="D30" s="13" t="s">
        <v>30</v>
      </c>
      <c r="E30" s="13" t="s">
        <v>78</v>
      </c>
      <c r="F30" s="14" t="s">
        <v>79</v>
      </c>
      <c r="G30" s="14">
        <v>8.5</v>
      </c>
      <c r="H30" s="15">
        <v>13.6</v>
      </c>
      <c r="I30" s="15">
        <v>24.4</v>
      </c>
      <c r="J30" s="15">
        <v>232.8</v>
      </c>
      <c r="K30" s="14" t="s">
        <v>80</v>
      </c>
      <c r="L30" s="16">
        <v>51.98</v>
      </c>
    </row>
    <row r="31" spans="1:12" ht="21.6" customHeight="1" x14ac:dyDescent="0.15">
      <c r="A31" s="12"/>
      <c r="B31" s="12"/>
      <c r="C31" s="13" t="s">
        <v>49</v>
      </c>
      <c r="D31" s="13" t="s">
        <v>34</v>
      </c>
      <c r="E31" s="13" t="s">
        <v>81</v>
      </c>
      <c r="F31" s="14" t="s">
        <v>36</v>
      </c>
      <c r="G31" s="14">
        <v>8.6</v>
      </c>
      <c r="H31" s="15">
        <v>10.3</v>
      </c>
      <c r="I31" s="15">
        <v>39.4</v>
      </c>
      <c r="J31" s="15">
        <v>284.7</v>
      </c>
      <c r="K31" s="14" t="s">
        <v>82</v>
      </c>
      <c r="L31" s="16">
        <v>18.48</v>
      </c>
    </row>
    <row r="32" spans="1:12" ht="12.2" customHeight="1" x14ac:dyDescent="0.15">
      <c r="A32" s="12"/>
      <c r="B32" s="12"/>
      <c r="C32" s="13" t="s">
        <v>49</v>
      </c>
      <c r="D32" s="13" t="s">
        <v>38</v>
      </c>
      <c r="E32" s="13" t="s">
        <v>39</v>
      </c>
      <c r="F32" s="14" t="s">
        <v>62</v>
      </c>
      <c r="G32" s="14">
        <v>3.1</v>
      </c>
      <c r="H32" s="15">
        <v>0.3</v>
      </c>
      <c r="I32" s="15">
        <v>17.100000000000001</v>
      </c>
      <c r="J32" s="15">
        <v>94.7</v>
      </c>
      <c r="K32" s="14"/>
      <c r="L32" s="16">
        <v>4.1399999999999997</v>
      </c>
    </row>
    <row r="33" spans="1:12" ht="12.2" customHeight="1" x14ac:dyDescent="0.15">
      <c r="A33" s="12"/>
      <c r="B33" s="12"/>
      <c r="C33" s="13" t="s">
        <v>49</v>
      </c>
      <c r="D33" s="13" t="s">
        <v>41</v>
      </c>
      <c r="E33" s="13" t="s">
        <v>42</v>
      </c>
      <c r="F33" s="14" t="s">
        <v>62</v>
      </c>
      <c r="G33" s="14">
        <v>2.7</v>
      </c>
      <c r="H33" s="15">
        <v>0.3</v>
      </c>
      <c r="I33" s="15">
        <v>15</v>
      </c>
      <c r="J33" s="15">
        <v>57.9</v>
      </c>
      <c r="K33" s="14"/>
      <c r="L33" s="16">
        <v>4</v>
      </c>
    </row>
    <row r="34" spans="1:12" ht="12.2" customHeight="1" x14ac:dyDescent="0.15">
      <c r="A34" s="12"/>
      <c r="B34" s="12"/>
      <c r="C34" s="13" t="s">
        <v>49</v>
      </c>
      <c r="D34" s="13" t="s">
        <v>71</v>
      </c>
      <c r="E34" s="13" t="s">
        <v>83</v>
      </c>
      <c r="F34" s="14" t="s">
        <v>46</v>
      </c>
      <c r="G34" s="14">
        <v>0.2</v>
      </c>
      <c r="H34" s="15">
        <v>0.1</v>
      </c>
      <c r="I34" s="15">
        <v>15</v>
      </c>
      <c r="J34" s="15">
        <v>60</v>
      </c>
      <c r="K34" s="14" t="s">
        <v>84</v>
      </c>
      <c r="L34" s="16">
        <v>3.14</v>
      </c>
    </row>
    <row r="35" spans="1:12" ht="12.2" customHeight="1" x14ac:dyDescent="0.2">
      <c r="A35" s="17"/>
      <c r="B35" s="17"/>
      <c r="C35" s="18"/>
      <c r="D35" s="18" t="s">
        <v>48</v>
      </c>
      <c r="E35" s="18"/>
      <c r="F35" s="19">
        <f>F28+F29+F30+F31+F32+F33+F34</f>
        <v>863</v>
      </c>
      <c r="G35" s="19">
        <f t="shared" ref="G35:L35" si="4">G28+G29+G30+G31+G32+G33+G34</f>
        <v>31.5</v>
      </c>
      <c r="H35" s="19">
        <f t="shared" si="4"/>
        <v>32.200000000000003</v>
      </c>
      <c r="I35" s="19">
        <f t="shared" si="4"/>
        <v>134.1</v>
      </c>
      <c r="J35" s="19">
        <f t="shared" si="4"/>
        <v>952.00000000000011</v>
      </c>
      <c r="K35" s="19"/>
      <c r="L35" s="19">
        <f t="shared" si="4"/>
        <v>114.91000000000001</v>
      </c>
    </row>
    <row r="36" spans="1:12" ht="12.2" customHeight="1" x14ac:dyDescent="0.2">
      <c r="A36" s="20" t="s">
        <v>85</v>
      </c>
      <c r="B36" s="20" t="s">
        <v>66</v>
      </c>
      <c r="C36" s="27" t="s">
        <v>65</v>
      </c>
      <c r="D36" s="27"/>
      <c r="E36" s="21"/>
      <c r="F36" s="22">
        <f>F35+F27</f>
        <v>1373</v>
      </c>
      <c r="G36" s="22">
        <f t="shared" ref="G36:L36" si="5">G35+G27</f>
        <v>54</v>
      </c>
      <c r="H36" s="22">
        <f t="shared" si="5"/>
        <v>55.2</v>
      </c>
      <c r="I36" s="22">
        <f t="shared" si="5"/>
        <v>229.9</v>
      </c>
      <c r="J36" s="22">
        <f t="shared" si="5"/>
        <v>1632</v>
      </c>
      <c r="K36" s="22"/>
      <c r="L36" s="22">
        <f t="shared" si="5"/>
        <v>196.97000000000003</v>
      </c>
    </row>
    <row r="37" spans="1:12" ht="12.2" customHeight="1" x14ac:dyDescent="0.15">
      <c r="A37" s="12" t="s">
        <v>85</v>
      </c>
      <c r="B37" s="12" t="s">
        <v>86</v>
      </c>
      <c r="C37" s="13" t="s">
        <v>87</v>
      </c>
      <c r="D37" s="13" t="s">
        <v>67</v>
      </c>
      <c r="E37" s="13" t="s">
        <v>88</v>
      </c>
      <c r="F37" s="14" t="s">
        <v>89</v>
      </c>
      <c r="G37" s="14">
        <v>14</v>
      </c>
      <c r="H37" s="15">
        <v>22</v>
      </c>
      <c r="I37" s="15">
        <v>26.4</v>
      </c>
      <c r="J37" s="15">
        <v>359.5</v>
      </c>
      <c r="K37" s="14" t="s">
        <v>90</v>
      </c>
      <c r="L37" s="16">
        <v>64.260000000000005</v>
      </c>
    </row>
    <row r="38" spans="1:12" ht="12.2" customHeight="1" x14ac:dyDescent="0.15">
      <c r="A38" s="12"/>
      <c r="B38" s="12"/>
      <c r="C38" s="13" t="s">
        <v>87</v>
      </c>
      <c r="D38" s="13" t="s">
        <v>91</v>
      </c>
      <c r="E38" s="13" t="s">
        <v>92</v>
      </c>
      <c r="F38" s="14" t="s">
        <v>93</v>
      </c>
      <c r="G38" s="14">
        <v>4.5</v>
      </c>
      <c r="H38" s="15">
        <v>0.4</v>
      </c>
      <c r="I38" s="15">
        <v>30.2</v>
      </c>
      <c r="J38" s="15">
        <v>136.5</v>
      </c>
      <c r="K38" s="14"/>
      <c r="L38" s="16">
        <v>6.6</v>
      </c>
    </row>
    <row r="39" spans="1:12" ht="12.2" customHeight="1" x14ac:dyDescent="0.15">
      <c r="A39" s="12"/>
      <c r="B39" s="12"/>
      <c r="C39" s="13" t="s">
        <v>87</v>
      </c>
      <c r="D39" s="13" t="s">
        <v>94</v>
      </c>
      <c r="E39" s="13" t="s">
        <v>95</v>
      </c>
      <c r="F39" s="14" t="s">
        <v>52</v>
      </c>
      <c r="G39" s="14">
        <v>3.8</v>
      </c>
      <c r="H39" s="15">
        <v>0.5</v>
      </c>
      <c r="I39" s="15">
        <v>24.3</v>
      </c>
      <c r="J39" s="15">
        <v>122.4</v>
      </c>
      <c r="K39" s="14"/>
      <c r="L39" s="16">
        <v>6</v>
      </c>
    </row>
    <row r="40" spans="1:12" ht="12.2" customHeight="1" x14ac:dyDescent="0.15">
      <c r="A40" s="12"/>
      <c r="B40" s="12"/>
      <c r="C40" s="13" t="s">
        <v>87</v>
      </c>
      <c r="D40" s="13" t="s">
        <v>71</v>
      </c>
      <c r="E40" s="13" t="s">
        <v>96</v>
      </c>
      <c r="F40" s="14" t="s">
        <v>97</v>
      </c>
      <c r="G40" s="14">
        <v>0.2</v>
      </c>
      <c r="H40" s="15">
        <v>0.1</v>
      </c>
      <c r="I40" s="15">
        <v>14.9</v>
      </c>
      <c r="J40" s="15">
        <v>61.6</v>
      </c>
      <c r="K40" s="14" t="s">
        <v>98</v>
      </c>
      <c r="L40" s="16">
        <v>5.2</v>
      </c>
    </row>
    <row r="41" spans="1:12" ht="12.2" customHeight="1" x14ac:dyDescent="0.2">
      <c r="A41" s="17"/>
      <c r="B41" s="17"/>
      <c r="C41" s="18"/>
      <c r="D41" s="18" t="s">
        <v>99</v>
      </c>
      <c r="E41" s="18"/>
      <c r="F41" s="19">
        <f>F37+F38+F39+F40</f>
        <v>582</v>
      </c>
      <c r="G41" s="19">
        <f t="shared" ref="G41:L41" si="6">G37+G38+G39+G40</f>
        <v>22.5</v>
      </c>
      <c r="H41" s="19">
        <f t="shared" si="6"/>
        <v>23</v>
      </c>
      <c r="I41" s="19">
        <f t="shared" si="6"/>
        <v>95.8</v>
      </c>
      <c r="J41" s="19">
        <f t="shared" si="6"/>
        <v>680</v>
      </c>
      <c r="K41" s="19"/>
      <c r="L41" s="19">
        <f t="shared" si="6"/>
        <v>82.06</v>
      </c>
    </row>
    <row r="42" spans="1:12" ht="12.2" customHeight="1" x14ac:dyDescent="0.15">
      <c r="A42" s="12" t="s">
        <v>85</v>
      </c>
      <c r="B42" s="12" t="s">
        <v>86</v>
      </c>
      <c r="C42" s="13" t="s">
        <v>100</v>
      </c>
      <c r="D42" s="13" t="s">
        <v>101</v>
      </c>
      <c r="E42" s="13" t="s">
        <v>102</v>
      </c>
      <c r="F42" s="14">
        <v>60</v>
      </c>
      <c r="G42" s="14">
        <v>0.7</v>
      </c>
      <c r="H42" s="15">
        <v>2.5</v>
      </c>
      <c r="I42" s="15">
        <v>4.3</v>
      </c>
      <c r="J42" s="15">
        <v>43.2</v>
      </c>
      <c r="K42" s="14" t="s">
        <v>103</v>
      </c>
      <c r="L42" s="16">
        <v>3.97</v>
      </c>
    </row>
    <row r="43" spans="1:12" ht="21.6" customHeight="1" x14ac:dyDescent="0.15">
      <c r="A43" s="12"/>
      <c r="B43" s="12"/>
      <c r="C43" s="13" t="s">
        <v>100</v>
      </c>
      <c r="D43" s="13" t="s">
        <v>104</v>
      </c>
      <c r="E43" s="13" t="s">
        <v>105</v>
      </c>
      <c r="F43" s="14">
        <v>273</v>
      </c>
      <c r="G43" s="14">
        <v>10</v>
      </c>
      <c r="H43" s="15">
        <v>8.4</v>
      </c>
      <c r="I43" s="15">
        <v>32.6</v>
      </c>
      <c r="J43" s="15">
        <v>366.7</v>
      </c>
      <c r="K43" s="14" t="s">
        <v>106</v>
      </c>
      <c r="L43" s="16">
        <v>33.31</v>
      </c>
    </row>
    <row r="44" spans="1:12" ht="21.6" customHeight="1" x14ac:dyDescent="0.15">
      <c r="A44" s="12"/>
      <c r="B44" s="12"/>
      <c r="C44" s="13" t="s">
        <v>100</v>
      </c>
      <c r="D44" s="13" t="s">
        <v>107</v>
      </c>
      <c r="E44" s="13" t="s">
        <v>108</v>
      </c>
      <c r="F44" s="14" t="s">
        <v>109</v>
      </c>
      <c r="G44" s="14">
        <v>14.6</v>
      </c>
      <c r="H44" s="15">
        <v>20.5</v>
      </c>
      <c r="I44" s="15">
        <v>41.3</v>
      </c>
      <c r="J44" s="15">
        <v>329.5</v>
      </c>
      <c r="K44" s="14" t="s">
        <v>110</v>
      </c>
      <c r="L44" s="16">
        <v>67</v>
      </c>
    </row>
    <row r="45" spans="1:12" ht="12.2" customHeight="1" x14ac:dyDescent="0.15">
      <c r="A45" s="12"/>
      <c r="B45" s="12"/>
      <c r="C45" s="13" t="s">
        <v>100</v>
      </c>
      <c r="D45" s="13" t="s">
        <v>91</v>
      </c>
      <c r="E45" s="13" t="s">
        <v>92</v>
      </c>
      <c r="F45" s="14" t="s">
        <v>111</v>
      </c>
      <c r="G45" s="14">
        <v>3.3</v>
      </c>
      <c r="H45" s="15">
        <v>0.3</v>
      </c>
      <c r="I45" s="15">
        <v>23.9</v>
      </c>
      <c r="J45" s="15">
        <v>94.7</v>
      </c>
      <c r="K45" s="14"/>
      <c r="L45" s="16">
        <v>4</v>
      </c>
    </row>
    <row r="46" spans="1:12" ht="12.2" customHeight="1" x14ac:dyDescent="0.15">
      <c r="A46" s="12"/>
      <c r="B46" s="12"/>
      <c r="C46" s="13" t="s">
        <v>100</v>
      </c>
      <c r="D46" s="13" t="s">
        <v>94</v>
      </c>
      <c r="E46" s="13" t="s">
        <v>95</v>
      </c>
      <c r="F46" s="14" t="s">
        <v>112</v>
      </c>
      <c r="G46" s="14">
        <v>2.7</v>
      </c>
      <c r="H46" s="15">
        <v>0.4</v>
      </c>
      <c r="I46" s="15">
        <v>17</v>
      </c>
      <c r="J46" s="15">
        <v>57.9</v>
      </c>
      <c r="K46" s="14"/>
      <c r="L46" s="16">
        <v>3.49</v>
      </c>
    </row>
    <row r="47" spans="1:12" ht="12.2" customHeight="1" x14ac:dyDescent="0.15">
      <c r="A47" s="12"/>
      <c r="B47" s="12"/>
      <c r="C47" s="13" t="s">
        <v>100</v>
      </c>
      <c r="D47" s="13" t="s">
        <v>71</v>
      </c>
      <c r="E47" s="13" t="s">
        <v>83</v>
      </c>
      <c r="F47" s="14" t="s">
        <v>109</v>
      </c>
      <c r="G47" s="14">
        <v>0.2</v>
      </c>
      <c r="H47" s="15">
        <v>0.1</v>
      </c>
      <c r="I47" s="15">
        <v>15</v>
      </c>
      <c r="J47" s="15">
        <v>60</v>
      </c>
      <c r="K47" s="14" t="s">
        <v>84</v>
      </c>
      <c r="L47" s="16">
        <v>3.14</v>
      </c>
    </row>
    <row r="48" spans="1:12" ht="12.2" customHeight="1" x14ac:dyDescent="0.2">
      <c r="A48" s="17"/>
      <c r="B48" s="17"/>
      <c r="C48" s="18"/>
      <c r="D48" s="18" t="s">
        <v>99</v>
      </c>
      <c r="E48" s="18"/>
      <c r="F48" s="19">
        <f>F42+F43+F44+F45+F46+F47</f>
        <v>808</v>
      </c>
      <c r="G48" s="19">
        <f t="shared" ref="G48:L48" si="7">G42+G43+G44+G45+G46+G47</f>
        <v>31.499999999999996</v>
      </c>
      <c r="H48" s="19">
        <f t="shared" si="7"/>
        <v>32.200000000000003</v>
      </c>
      <c r="I48" s="19">
        <f t="shared" si="7"/>
        <v>134.1</v>
      </c>
      <c r="J48" s="19">
        <f t="shared" si="7"/>
        <v>952</v>
      </c>
      <c r="K48" s="19"/>
      <c r="L48" s="19">
        <f t="shared" si="7"/>
        <v>114.91</v>
      </c>
    </row>
    <row r="49" spans="1:12" ht="12.2" customHeight="1" x14ac:dyDescent="0.2">
      <c r="A49" s="20" t="s">
        <v>85</v>
      </c>
      <c r="B49" s="20" t="s">
        <v>86</v>
      </c>
      <c r="C49" s="27" t="s">
        <v>113</v>
      </c>
      <c r="D49" s="27"/>
      <c r="E49" s="21"/>
      <c r="F49" s="22">
        <f>F48+F41</f>
        <v>1390</v>
      </c>
      <c r="G49" s="22">
        <f t="shared" ref="G49:L49" si="8">G48+G41</f>
        <v>54</v>
      </c>
      <c r="H49" s="22">
        <f t="shared" si="8"/>
        <v>55.2</v>
      </c>
      <c r="I49" s="22">
        <f t="shared" si="8"/>
        <v>229.89999999999998</v>
      </c>
      <c r="J49" s="22">
        <f t="shared" si="8"/>
        <v>1632</v>
      </c>
      <c r="K49" s="22"/>
      <c r="L49" s="22">
        <f t="shared" si="8"/>
        <v>196.97</v>
      </c>
    </row>
    <row r="50" spans="1:12" ht="12.2" customHeight="1" x14ac:dyDescent="0.15">
      <c r="A50" s="12" t="s">
        <v>85</v>
      </c>
      <c r="B50" s="12" t="s">
        <v>114</v>
      </c>
      <c r="C50" s="13" t="s">
        <v>87</v>
      </c>
      <c r="D50" s="13" t="s">
        <v>101</v>
      </c>
      <c r="E50" s="13" t="s">
        <v>115</v>
      </c>
      <c r="F50" s="14" t="s">
        <v>116</v>
      </c>
      <c r="G50" s="14">
        <v>0.7</v>
      </c>
      <c r="H50" s="15">
        <v>6.1</v>
      </c>
      <c r="I50" s="15">
        <v>4.3</v>
      </c>
      <c r="J50" s="15">
        <v>75.400000000000006</v>
      </c>
      <c r="K50" s="14" t="s">
        <v>117</v>
      </c>
      <c r="L50" s="16">
        <v>12.09</v>
      </c>
    </row>
    <row r="51" spans="1:12" ht="12.2" customHeight="1" x14ac:dyDescent="0.15">
      <c r="A51" s="12"/>
      <c r="B51" s="12"/>
      <c r="C51" s="13" t="s">
        <v>87</v>
      </c>
      <c r="D51" s="13" t="s">
        <v>107</v>
      </c>
      <c r="E51" s="13" t="s">
        <v>118</v>
      </c>
      <c r="F51" s="14" t="s">
        <v>119</v>
      </c>
      <c r="G51" s="14">
        <v>8.1</v>
      </c>
      <c r="H51" s="15">
        <v>11.1</v>
      </c>
      <c r="I51" s="15">
        <v>5.5</v>
      </c>
      <c r="J51" s="15">
        <v>101.6</v>
      </c>
      <c r="K51" s="14" t="s">
        <v>120</v>
      </c>
      <c r="L51" s="16">
        <v>35.770000000000003</v>
      </c>
    </row>
    <row r="52" spans="1:12" ht="12.2" customHeight="1" x14ac:dyDescent="0.15">
      <c r="A52" s="12"/>
      <c r="B52" s="12"/>
      <c r="C52" s="13" t="s">
        <v>87</v>
      </c>
      <c r="D52" s="13" t="s">
        <v>121</v>
      </c>
      <c r="E52" s="13" t="s">
        <v>122</v>
      </c>
      <c r="F52" s="14" t="s">
        <v>123</v>
      </c>
      <c r="G52" s="14">
        <v>6.1</v>
      </c>
      <c r="H52" s="15">
        <v>4.8</v>
      </c>
      <c r="I52" s="15">
        <v>20.5</v>
      </c>
      <c r="J52" s="15">
        <v>178.1</v>
      </c>
      <c r="K52" s="14" t="s">
        <v>124</v>
      </c>
      <c r="L52" s="16">
        <v>10.82</v>
      </c>
    </row>
    <row r="53" spans="1:12" ht="12.2" customHeight="1" x14ac:dyDescent="0.15">
      <c r="A53" s="12"/>
      <c r="B53" s="12"/>
      <c r="C53" s="13" t="s">
        <v>87</v>
      </c>
      <c r="D53" s="13" t="s">
        <v>91</v>
      </c>
      <c r="E53" s="13" t="s">
        <v>92</v>
      </c>
      <c r="F53" s="14" t="s">
        <v>116</v>
      </c>
      <c r="G53" s="14">
        <v>4.5999999999999996</v>
      </c>
      <c r="H53" s="15">
        <v>0.4</v>
      </c>
      <c r="I53" s="15">
        <v>20.6</v>
      </c>
      <c r="J53" s="15">
        <v>128.1</v>
      </c>
      <c r="K53" s="14"/>
      <c r="L53" s="16">
        <v>6</v>
      </c>
    </row>
    <row r="54" spans="1:12" ht="12.2" customHeight="1" x14ac:dyDescent="0.15">
      <c r="A54" s="12"/>
      <c r="B54" s="12"/>
      <c r="C54" s="13" t="s">
        <v>87</v>
      </c>
      <c r="D54" s="13" t="s">
        <v>94</v>
      </c>
      <c r="E54" s="13" t="s">
        <v>95</v>
      </c>
      <c r="F54" s="14" t="s">
        <v>111</v>
      </c>
      <c r="G54" s="14">
        <v>2.8</v>
      </c>
      <c r="H54" s="15">
        <v>0.4</v>
      </c>
      <c r="I54" s="15">
        <v>17.899999999999999</v>
      </c>
      <c r="J54" s="15">
        <v>85.7</v>
      </c>
      <c r="K54" s="14"/>
      <c r="L54" s="16">
        <v>4.25</v>
      </c>
    </row>
    <row r="55" spans="1:12" ht="12.2" customHeight="1" x14ac:dyDescent="0.15">
      <c r="A55" s="12"/>
      <c r="B55" s="12"/>
      <c r="C55" s="13" t="s">
        <v>87</v>
      </c>
      <c r="D55" s="13" t="s">
        <v>125</v>
      </c>
      <c r="E55" s="13" t="s">
        <v>126</v>
      </c>
      <c r="F55" s="14" t="s">
        <v>109</v>
      </c>
      <c r="G55" s="14">
        <v>0.2</v>
      </c>
      <c r="H55" s="15">
        <v>0.2</v>
      </c>
      <c r="I55" s="15">
        <v>27</v>
      </c>
      <c r="J55" s="15">
        <v>111.1</v>
      </c>
      <c r="K55" s="14" t="s">
        <v>127</v>
      </c>
      <c r="L55" s="16">
        <v>13.13</v>
      </c>
    </row>
    <row r="56" spans="1:12" ht="12.2" customHeight="1" x14ac:dyDescent="0.2">
      <c r="A56" s="17"/>
      <c r="B56" s="17"/>
      <c r="C56" s="18"/>
      <c r="D56" s="18" t="s">
        <v>99</v>
      </c>
      <c r="E56" s="18"/>
      <c r="F56" s="19">
        <f>F50+F51+F52+F53+F54+F55</f>
        <v>630</v>
      </c>
      <c r="G56" s="19">
        <f t="shared" ref="G56:L56" si="9">G50+G51+G52+G53+G54+G55</f>
        <v>22.5</v>
      </c>
      <c r="H56" s="19">
        <f t="shared" si="9"/>
        <v>22.999999999999996</v>
      </c>
      <c r="I56" s="19">
        <f t="shared" si="9"/>
        <v>95.800000000000011</v>
      </c>
      <c r="J56" s="19">
        <f t="shared" si="9"/>
        <v>680.00000000000011</v>
      </c>
      <c r="K56" s="19"/>
      <c r="L56" s="19">
        <f t="shared" si="9"/>
        <v>82.06</v>
      </c>
    </row>
    <row r="57" spans="1:12" ht="21.6" customHeight="1" x14ac:dyDescent="0.15">
      <c r="A57" s="12" t="s">
        <v>85</v>
      </c>
      <c r="B57" s="12" t="s">
        <v>114</v>
      </c>
      <c r="C57" s="13" t="s">
        <v>100</v>
      </c>
      <c r="D57" s="13" t="s">
        <v>101</v>
      </c>
      <c r="E57" s="13" t="s">
        <v>128</v>
      </c>
      <c r="F57" s="14">
        <v>60</v>
      </c>
      <c r="G57" s="14">
        <v>0.6</v>
      </c>
      <c r="H57" s="15">
        <v>0</v>
      </c>
      <c r="I57" s="15">
        <v>1.3</v>
      </c>
      <c r="J57" s="15">
        <v>7.8</v>
      </c>
      <c r="K57" s="14" t="s">
        <v>129</v>
      </c>
      <c r="L57" s="16">
        <v>12.32</v>
      </c>
    </row>
    <row r="58" spans="1:12" ht="21.6" customHeight="1" x14ac:dyDescent="0.15">
      <c r="A58" s="12"/>
      <c r="B58" s="12"/>
      <c r="C58" s="13" t="s">
        <v>100</v>
      </c>
      <c r="D58" s="13" t="s">
        <v>104</v>
      </c>
      <c r="E58" s="13" t="s">
        <v>130</v>
      </c>
      <c r="F58" s="14">
        <v>263</v>
      </c>
      <c r="G58" s="14">
        <v>13.2</v>
      </c>
      <c r="H58" s="15">
        <v>5.7</v>
      </c>
      <c r="I58" s="15">
        <v>20.2</v>
      </c>
      <c r="J58" s="15">
        <v>186.9</v>
      </c>
      <c r="K58" s="14" t="s">
        <v>131</v>
      </c>
      <c r="L58" s="16">
        <v>24.41</v>
      </c>
    </row>
    <row r="59" spans="1:12" ht="21.6" customHeight="1" x14ac:dyDescent="0.15">
      <c r="A59" s="12"/>
      <c r="B59" s="12"/>
      <c r="C59" s="13" t="s">
        <v>100</v>
      </c>
      <c r="D59" s="13" t="s">
        <v>107</v>
      </c>
      <c r="E59" s="13" t="s">
        <v>132</v>
      </c>
      <c r="F59" s="14" t="s">
        <v>119</v>
      </c>
      <c r="G59" s="14">
        <v>7.6</v>
      </c>
      <c r="H59" s="15">
        <v>21.3</v>
      </c>
      <c r="I59" s="15">
        <v>22.2</v>
      </c>
      <c r="J59" s="15">
        <v>370</v>
      </c>
      <c r="K59" s="14" t="s">
        <v>133</v>
      </c>
      <c r="L59" s="16">
        <v>39.51</v>
      </c>
    </row>
    <row r="60" spans="1:12" ht="12.2" customHeight="1" x14ac:dyDescent="0.15">
      <c r="A60" s="12"/>
      <c r="B60" s="12"/>
      <c r="C60" s="13" t="s">
        <v>100</v>
      </c>
      <c r="D60" s="13" t="s">
        <v>121</v>
      </c>
      <c r="E60" s="13" t="s">
        <v>134</v>
      </c>
      <c r="F60" s="14" t="s">
        <v>135</v>
      </c>
      <c r="G60" s="14">
        <v>3.8</v>
      </c>
      <c r="H60" s="15">
        <v>4.4000000000000004</v>
      </c>
      <c r="I60" s="15">
        <v>34.9</v>
      </c>
      <c r="J60" s="15">
        <v>122.2</v>
      </c>
      <c r="K60" s="14" t="s">
        <v>136</v>
      </c>
      <c r="L60" s="16">
        <v>27.02</v>
      </c>
    </row>
    <row r="61" spans="1:12" ht="12.2" customHeight="1" x14ac:dyDescent="0.15">
      <c r="A61" s="12"/>
      <c r="B61" s="12"/>
      <c r="C61" s="13" t="s">
        <v>100</v>
      </c>
      <c r="D61" s="13" t="s">
        <v>91</v>
      </c>
      <c r="E61" s="13" t="s">
        <v>92</v>
      </c>
      <c r="F61" s="14" t="s">
        <v>103</v>
      </c>
      <c r="G61" s="14">
        <v>3.4</v>
      </c>
      <c r="H61" s="15">
        <v>0.3</v>
      </c>
      <c r="I61" s="15">
        <v>22.6</v>
      </c>
      <c r="J61" s="15">
        <v>118.4</v>
      </c>
      <c r="K61" s="14"/>
      <c r="L61" s="16">
        <v>4.51</v>
      </c>
    </row>
    <row r="62" spans="1:12" ht="12.2" customHeight="1" x14ac:dyDescent="0.15">
      <c r="A62" s="12"/>
      <c r="B62" s="12"/>
      <c r="C62" s="13" t="s">
        <v>100</v>
      </c>
      <c r="D62" s="13" t="s">
        <v>94</v>
      </c>
      <c r="E62" s="13" t="s">
        <v>95</v>
      </c>
      <c r="F62" s="14" t="s">
        <v>111</v>
      </c>
      <c r="G62" s="14">
        <v>2.7</v>
      </c>
      <c r="H62" s="15">
        <v>0.4</v>
      </c>
      <c r="I62" s="15">
        <v>17.899999999999999</v>
      </c>
      <c r="J62" s="15">
        <v>86.7</v>
      </c>
      <c r="K62" s="14"/>
      <c r="L62" s="16">
        <v>4</v>
      </c>
    </row>
    <row r="63" spans="1:12" ht="12.2" customHeight="1" x14ac:dyDescent="0.15">
      <c r="A63" s="12"/>
      <c r="B63" s="12"/>
      <c r="C63" s="13" t="s">
        <v>100</v>
      </c>
      <c r="D63" s="13" t="s">
        <v>137</v>
      </c>
      <c r="E63" s="13" t="s">
        <v>138</v>
      </c>
      <c r="F63" s="14" t="s">
        <v>109</v>
      </c>
      <c r="G63" s="14">
        <v>0.2</v>
      </c>
      <c r="H63" s="15">
        <v>0.1</v>
      </c>
      <c r="I63" s="15">
        <v>15</v>
      </c>
      <c r="J63" s="15">
        <v>60</v>
      </c>
      <c r="K63" s="14" t="s">
        <v>139</v>
      </c>
      <c r="L63" s="16">
        <v>3.14</v>
      </c>
    </row>
    <row r="64" spans="1:12" ht="12.2" customHeight="1" x14ac:dyDescent="0.2">
      <c r="A64" s="17"/>
      <c r="B64" s="17"/>
      <c r="C64" s="18"/>
      <c r="D64" s="18" t="s">
        <v>99</v>
      </c>
      <c r="E64" s="18"/>
      <c r="F64" s="19">
        <f>F57+F58+F59+F60+F61+F62+F63</f>
        <v>868</v>
      </c>
      <c r="G64" s="19">
        <f t="shared" ref="G64:L64" si="10">G57+G58+G59+G60+G61+G62+G63</f>
        <v>31.499999999999996</v>
      </c>
      <c r="H64" s="19">
        <f t="shared" si="10"/>
        <v>32.200000000000003</v>
      </c>
      <c r="I64" s="19">
        <f t="shared" si="10"/>
        <v>134.1</v>
      </c>
      <c r="J64" s="19">
        <f t="shared" si="10"/>
        <v>952.00000000000011</v>
      </c>
      <c r="K64" s="19"/>
      <c r="L64" s="19">
        <f t="shared" si="10"/>
        <v>114.91000000000001</v>
      </c>
    </row>
    <row r="65" spans="1:12" ht="12.2" customHeight="1" x14ac:dyDescent="0.2">
      <c r="A65" s="20" t="s">
        <v>140</v>
      </c>
      <c r="B65" s="20" t="s">
        <v>114</v>
      </c>
      <c r="C65" s="27" t="s">
        <v>113</v>
      </c>
      <c r="D65" s="27"/>
      <c r="E65" s="21"/>
      <c r="F65" s="22">
        <f>F56+F64</f>
        <v>1498</v>
      </c>
      <c r="G65" s="22">
        <f t="shared" ref="G65:L65" si="11">G56+G64</f>
        <v>54</v>
      </c>
      <c r="H65" s="22">
        <f t="shared" si="11"/>
        <v>55.2</v>
      </c>
      <c r="I65" s="22">
        <f t="shared" si="11"/>
        <v>229.9</v>
      </c>
      <c r="J65" s="22">
        <f t="shared" si="11"/>
        <v>1632.0000000000002</v>
      </c>
      <c r="K65" s="22"/>
      <c r="L65" s="22">
        <f t="shared" si="11"/>
        <v>196.97000000000003</v>
      </c>
    </row>
    <row r="66" spans="1:12" ht="21.6" customHeight="1" x14ac:dyDescent="0.15">
      <c r="A66" s="12" t="s">
        <v>140</v>
      </c>
      <c r="B66" s="12" t="s">
        <v>141</v>
      </c>
      <c r="C66" s="13" t="s">
        <v>142</v>
      </c>
      <c r="D66" s="13" t="s">
        <v>107</v>
      </c>
      <c r="E66" s="13" t="s">
        <v>143</v>
      </c>
      <c r="F66" s="14" t="s">
        <v>144</v>
      </c>
      <c r="G66" s="14">
        <v>10.199999999999999</v>
      </c>
      <c r="H66" s="15">
        <v>16.3</v>
      </c>
      <c r="I66" s="15">
        <v>5.0999999999999996</v>
      </c>
      <c r="J66" s="15">
        <v>248.3</v>
      </c>
      <c r="K66" s="14" t="s">
        <v>145</v>
      </c>
      <c r="L66" s="16">
        <v>57.42</v>
      </c>
    </row>
    <row r="67" spans="1:12" ht="21.6" customHeight="1" x14ac:dyDescent="0.15">
      <c r="A67" s="12"/>
      <c r="B67" s="12"/>
      <c r="C67" s="13" t="s">
        <v>142</v>
      </c>
      <c r="D67" s="13" t="s">
        <v>121</v>
      </c>
      <c r="E67" s="13" t="s">
        <v>146</v>
      </c>
      <c r="F67" s="14" t="s">
        <v>123</v>
      </c>
      <c r="G67" s="14">
        <v>5.7</v>
      </c>
      <c r="H67" s="15">
        <v>5.9</v>
      </c>
      <c r="I67" s="15">
        <v>34.4</v>
      </c>
      <c r="J67" s="15">
        <v>175.5</v>
      </c>
      <c r="K67" s="14" t="s">
        <v>147</v>
      </c>
      <c r="L67" s="16">
        <v>12.68</v>
      </c>
    </row>
    <row r="68" spans="1:12" ht="12.2" customHeight="1" x14ac:dyDescent="0.15">
      <c r="A68" s="12"/>
      <c r="B68" s="12"/>
      <c r="C68" s="13" t="s">
        <v>142</v>
      </c>
      <c r="D68" s="13" t="s">
        <v>148</v>
      </c>
      <c r="E68" s="13" t="s">
        <v>149</v>
      </c>
      <c r="F68" s="14" t="s">
        <v>150</v>
      </c>
      <c r="G68" s="14">
        <v>3.7</v>
      </c>
      <c r="H68" s="15">
        <v>0.3</v>
      </c>
      <c r="I68" s="15">
        <v>24.3</v>
      </c>
      <c r="J68" s="15">
        <v>114.6</v>
      </c>
      <c r="K68" s="14"/>
      <c r="L68" s="16">
        <v>4.82</v>
      </c>
    </row>
    <row r="69" spans="1:12" ht="12.2" customHeight="1" x14ac:dyDescent="0.15">
      <c r="A69" s="12"/>
      <c r="B69" s="12"/>
      <c r="C69" s="13" t="s">
        <v>142</v>
      </c>
      <c r="D69" s="13" t="s">
        <v>151</v>
      </c>
      <c r="E69" s="13" t="s">
        <v>152</v>
      </c>
      <c r="F69" s="14" t="s">
        <v>111</v>
      </c>
      <c r="G69" s="14">
        <v>2.7</v>
      </c>
      <c r="H69" s="15">
        <v>0.4</v>
      </c>
      <c r="I69" s="15">
        <v>17</v>
      </c>
      <c r="J69" s="15">
        <v>81.599999999999994</v>
      </c>
      <c r="K69" s="14"/>
      <c r="L69" s="16">
        <v>4</v>
      </c>
    </row>
    <row r="70" spans="1:12" ht="12.2" customHeight="1" x14ac:dyDescent="0.15">
      <c r="A70" s="12"/>
      <c r="B70" s="12"/>
      <c r="C70" s="13" t="s">
        <v>142</v>
      </c>
      <c r="D70" s="13" t="s">
        <v>137</v>
      </c>
      <c r="E70" s="13" t="s">
        <v>138</v>
      </c>
      <c r="F70" s="14" t="s">
        <v>109</v>
      </c>
      <c r="G70" s="14">
        <v>0.2</v>
      </c>
      <c r="H70" s="15">
        <v>0.1</v>
      </c>
      <c r="I70" s="15">
        <v>15</v>
      </c>
      <c r="J70" s="15">
        <v>60</v>
      </c>
      <c r="K70" s="14" t="s">
        <v>139</v>
      </c>
      <c r="L70" s="16">
        <v>3.14</v>
      </c>
    </row>
    <row r="71" spans="1:12" ht="12.2" customHeight="1" x14ac:dyDescent="0.2">
      <c r="A71" s="17"/>
      <c r="B71" s="17"/>
      <c r="C71" s="18"/>
      <c r="D71" s="18" t="s">
        <v>153</v>
      </c>
      <c r="E71" s="18"/>
      <c r="F71" s="19">
        <f>F66+F67+F68+F69+F70</f>
        <v>545</v>
      </c>
      <c r="G71" s="19">
        <f t="shared" ref="G71:L71" si="12">G66+G67+G68+G69+G70</f>
        <v>22.499999999999996</v>
      </c>
      <c r="H71" s="19">
        <f t="shared" si="12"/>
        <v>23.000000000000004</v>
      </c>
      <c r="I71" s="19">
        <f t="shared" si="12"/>
        <v>95.8</v>
      </c>
      <c r="J71" s="19">
        <f t="shared" si="12"/>
        <v>680</v>
      </c>
      <c r="K71" s="19"/>
      <c r="L71" s="19">
        <f t="shared" si="12"/>
        <v>82.059999999999988</v>
      </c>
    </row>
    <row r="72" spans="1:12" ht="12.2" customHeight="1" x14ac:dyDescent="0.15">
      <c r="A72" s="12" t="s">
        <v>140</v>
      </c>
      <c r="B72" s="12" t="s">
        <v>141</v>
      </c>
      <c r="C72" s="13" t="s">
        <v>154</v>
      </c>
      <c r="D72" s="13" t="s">
        <v>155</v>
      </c>
      <c r="E72" s="13" t="s">
        <v>156</v>
      </c>
      <c r="F72" s="14">
        <v>60</v>
      </c>
      <c r="G72" s="14">
        <v>0.2</v>
      </c>
      <c r="H72" s="15">
        <v>0</v>
      </c>
      <c r="I72" s="15">
        <v>0.3</v>
      </c>
      <c r="J72" s="15">
        <v>2.6</v>
      </c>
      <c r="K72" s="14"/>
      <c r="L72" s="16">
        <v>7.8</v>
      </c>
    </row>
    <row r="73" spans="1:12" ht="21.6" customHeight="1" x14ac:dyDescent="0.15">
      <c r="A73" s="12"/>
      <c r="B73" s="12"/>
      <c r="C73" s="13" t="s">
        <v>154</v>
      </c>
      <c r="D73" s="13" t="s">
        <v>157</v>
      </c>
      <c r="E73" s="13" t="s">
        <v>158</v>
      </c>
      <c r="F73" s="14">
        <v>273</v>
      </c>
      <c r="G73" s="14">
        <v>13.1</v>
      </c>
      <c r="H73" s="15">
        <v>12.1</v>
      </c>
      <c r="I73" s="15">
        <v>30.7</v>
      </c>
      <c r="J73" s="15">
        <v>284.39999999999998</v>
      </c>
      <c r="K73" s="14" t="s">
        <v>159</v>
      </c>
      <c r="L73" s="16">
        <v>35.020000000000003</v>
      </c>
    </row>
    <row r="74" spans="1:12" ht="12.2" customHeight="1" x14ac:dyDescent="0.15">
      <c r="A74" s="12"/>
      <c r="B74" s="12"/>
      <c r="C74" s="13" t="s">
        <v>154</v>
      </c>
      <c r="D74" s="13" t="s">
        <v>160</v>
      </c>
      <c r="E74" s="13" t="s">
        <v>161</v>
      </c>
      <c r="F74" s="14" t="s">
        <v>119</v>
      </c>
      <c r="G74" s="14">
        <v>7.7</v>
      </c>
      <c r="H74" s="15">
        <v>13.8</v>
      </c>
      <c r="I74" s="15">
        <v>21.3</v>
      </c>
      <c r="J74" s="15">
        <v>236.9</v>
      </c>
      <c r="K74" s="14" t="s">
        <v>162</v>
      </c>
      <c r="L74" s="16">
        <v>35.25</v>
      </c>
    </row>
    <row r="75" spans="1:12" ht="12.2" customHeight="1" x14ac:dyDescent="0.15">
      <c r="A75" s="12"/>
      <c r="B75" s="12"/>
      <c r="C75" s="13" t="s">
        <v>154</v>
      </c>
      <c r="D75" s="13" t="s">
        <v>121</v>
      </c>
      <c r="E75" s="13" t="s">
        <v>163</v>
      </c>
      <c r="F75" s="14" t="s">
        <v>135</v>
      </c>
      <c r="G75" s="14">
        <v>3.8</v>
      </c>
      <c r="H75" s="15">
        <v>5.5</v>
      </c>
      <c r="I75" s="15">
        <v>25.3</v>
      </c>
      <c r="J75" s="15">
        <v>148.1</v>
      </c>
      <c r="K75" s="14" t="s">
        <v>164</v>
      </c>
      <c r="L75" s="16">
        <v>25.38</v>
      </c>
    </row>
    <row r="76" spans="1:12" ht="12.2" customHeight="1" x14ac:dyDescent="0.15">
      <c r="A76" s="12"/>
      <c r="B76" s="12"/>
      <c r="C76" s="13" t="s">
        <v>154</v>
      </c>
      <c r="D76" s="13" t="s">
        <v>148</v>
      </c>
      <c r="E76" s="13" t="s">
        <v>149</v>
      </c>
      <c r="F76" s="14" t="s">
        <v>165</v>
      </c>
      <c r="G76" s="14">
        <v>3.8</v>
      </c>
      <c r="H76" s="15">
        <v>0.3</v>
      </c>
      <c r="I76" s="15">
        <v>22.5</v>
      </c>
      <c r="J76" s="15">
        <v>118.4</v>
      </c>
      <c r="K76" s="14"/>
      <c r="L76" s="16">
        <v>4.32</v>
      </c>
    </row>
    <row r="77" spans="1:12" ht="12.2" customHeight="1" x14ac:dyDescent="0.15">
      <c r="A77" s="12"/>
      <c r="B77" s="12"/>
      <c r="C77" s="13" t="s">
        <v>154</v>
      </c>
      <c r="D77" s="13" t="s">
        <v>151</v>
      </c>
      <c r="E77" s="13" t="s">
        <v>152</v>
      </c>
      <c r="F77" s="14" t="s">
        <v>166</v>
      </c>
      <c r="G77" s="14">
        <v>2.7</v>
      </c>
      <c r="H77" s="15">
        <v>0.4</v>
      </c>
      <c r="I77" s="15">
        <v>19</v>
      </c>
      <c r="J77" s="15">
        <v>101.6</v>
      </c>
      <c r="K77" s="14"/>
      <c r="L77" s="16">
        <v>4</v>
      </c>
    </row>
    <row r="78" spans="1:12" ht="12.2" customHeight="1" x14ac:dyDescent="0.15">
      <c r="A78" s="12"/>
      <c r="B78" s="12"/>
      <c r="C78" s="13" t="s">
        <v>154</v>
      </c>
      <c r="D78" s="13" t="s">
        <v>137</v>
      </c>
      <c r="E78" s="13" t="s">
        <v>138</v>
      </c>
      <c r="F78" s="14" t="s">
        <v>167</v>
      </c>
      <c r="G78" s="14">
        <v>0.2</v>
      </c>
      <c r="H78" s="15">
        <v>0.1</v>
      </c>
      <c r="I78" s="15">
        <v>15</v>
      </c>
      <c r="J78" s="15">
        <v>60</v>
      </c>
      <c r="K78" s="14" t="s">
        <v>139</v>
      </c>
      <c r="L78" s="16">
        <v>3.14</v>
      </c>
    </row>
    <row r="79" spans="1:12" ht="12.2" customHeight="1" x14ac:dyDescent="0.2">
      <c r="A79" s="17"/>
      <c r="B79" s="17"/>
      <c r="C79" s="18"/>
      <c r="D79" s="18" t="s">
        <v>153</v>
      </c>
      <c r="E79" s="18"/>
      <c r="F79" s="19">
        <f>F72+F73+F74+F75+F76+F77+F78</f>
        <v>878</v>
      </c>
      <c r="G79" s="19">
        <f t="shared" ref="G79:L79" si="13">G72+G73+G74+G75+G76+G77+G78</f>
        <v>31.5</v>
      </c>
      <c r="H79" s="19">
        <f t="shared" si="13"/>
        <v>32.200000000000003</v>
      </c>
      <c r="I79" s="19">
        <f t="shared" si="13"/>
        <v>134.1</v>
      </c>
      <c r="J79" s="19">
        <f t="shared" si="13"/>
        <v>952</v>
      </c>
      <c r="K79" s="19"/>
      <c r="L79" s="19">
        <f t="shared" si="13"/>
        <v>114.90999999999998</v>
      </c>
    </row>
    <row r="80" spans="1:12" ht="12.2" customHeight="1" x14ac:dyDescent="0.2">
      <c r="A80" s="20" t="s">
        <v>140</v>
      </c>
      <c r="B80" s="20" t="s">
        <v>141</v>
      </c>
      <c r="C80" s="27" t="s">
        <v>168</v>
      </c>
      <c r="D80" s="27"/>
      <c r="E80" s="21"/>
      <c r="F80" s="22">
        <f>F79+F71</f>
        <v>1423</v>
      </c>
      <c r="G80" s="22">
        <f t="shared" ref="G80:L80" si="14">G79+G71</f>
        <v>54</v>
      </c>
      <c r="H80" s="22">
        <f t="shared" si="14"/>
        <v>55.2</v>
      </c>
      <c r="I80" s="22">
        <f t="shared" si="14"/>
        <v>229.89999999999998</v>
      </c>
      <c r="J80" s="22">
        <f t="shared" si="14"/>
        <v>1632</v>
      </c>
      <c r="K80" s="22"/>
      <c r="L80" s="22">
        <f t="shared" si="14"/>
        <v>196.96999999999997</v>
      </c>
    </row>
    <row r="81" spans="1:12" ht="12.2" customHeight="1" x14ac:dyDescent="0.15">
      <c r="A81" s="12" t="s">
        <v>169</v>
      </c>
      <c r="B81" s="12" t="s">
        <v>140</v>
      </c>
      <c r="C81" s="13" t="s">
        <v>142</v>
      </c>
      <c r="D81" s="13" t="s">
        <v>160</v>
      </c>
      <c r="E81" s="13" t="s">
        <v>170</v>
      </c>
      <c r="F81" s="14" t="s">
        <v>171</v>
      </c>
      <c r="G81" s="14">
        <v>10.1</v>
      </c>
      <c r="H81" s="15">
        <v>15.8</v>
      </c>
      <c r="I81" s="15">
        <v>3.6</v>
      </c>
      <c r="J81" s="15">
        <v>201.6</v>
      </c>
      <c r="K81" s="14" t="s">
        <v>172</v>
      </c>
      <c r="L81" s="16">
        <v>52.81</v>
      </c>
    </row>
    <row r="82" spans="1:12" ht="21.6" customHeight="1" x14ac:dyDescent="0.15">
      <c r="A82" s="12"/>
      <c r="B82" s="12"/>
      <c r="C82" s="13" t="s">
        <v>142</v>
      </c>
      <c r="D82" s="13" t="s">
        <v>173</v>
      </c>
      <c r="E82" s="13" t="s">
        <v>174</v>
      </c>
      <c r="F82" s="14" t="s">
        <v>167</v>
      </c>
      <c r="G82" s="14">
        <v>5.4</v>
      </c>
      <c r="H82" s="15">
        <v>6.5</v>
      </c>
      <c r="I82" s="15">
        <v>36.6</v>
      </c>
      <c r="J82" s="15">
        <v>211.8</v>
      </c>
      <c r="K82" s="14" t="s">
        <v>147</v>
      </c>
      <c r="L82" s="16">
        <v>14.49</v>
      </c>
    </row>
    <row r="83" spans="1:12" ht="12.2" customHeight="1" x14ac:dyDescent="0.15">
      <c r="A83" s="12"/>
      <c r="B83" s="12"/>
      <c r="C83" s="13" t="s">
        <v>142</v>
      </c>
      <c r="D83" s="13" t="s">
        <v>148</v>
      </c>
      <c r="E83" s="13" t="s">
        <v>149</v>
      </c>
      <c r="F83" s="14" t="s">
        <v>150</v>
      </c>
      <c r="G83" s="14">
        <v>3.8</v>
      </c>
      <c r="H83" s="15">
        <v>0.3</v>
      </c>
      <c r="I83" s="15">
        <v>22.5</v>
      </c>
      <c r="J83" s="15">
        <v>118.4</v>
      </c>
      <c r="K83" s="14"/>
      <c r="L83" s="16">
        <v>5</v>
      </c>
    </row>
    <row r="84" spans="1:12" ht="12.2" customHeight="1" x14ac:dyDescent="0.15">
      <c r="A84" s="12"/>
      <c r="B84" s="12"/>
      <c r="C84" s="13" t="s">
        <v>142</v>
      </c>
      <c r="D84" s="13" t="s">
        <v>151</v>
      </c>
      <c r="E84" s="13" t="s">
        <v>152</v>
      </c>
      <c r="F84" s="14" t="s">
        <v>165</v>
      </c>
      <c r="G84" s="14">
        <v>3</v>
      </c>
      <c r="H84" s="15">
        <v>0.4</v>
      </c>
      <c r="I84" s="15">
        <v>18.2</v>
      </c>
      <c r="J84" s="15">
        <v>86.6</v>
      </c>
      <c r="K84" s="14"/>
      <c r="L84" s="16">
        <v>4.5599999999999996</v>
      </c>
    </row>
    <row r="85" spans="1:12" ht="12.2" customHeight="1" x14ac:dyDescent="0.15">
      <c r="A85" s="12"/>
      <c r="B85" s="12"/>
      <c r="C85" s="13" t="s">
        <v>142</v>
      </c>
      <c r="D85" s="13" t="s">
        <v>137</v>
      </c>
      <c r="E85" s="13" t="s">
        <v>175</v>
      </c>
      <c r="F85" s="14" t="s">
        <v>176</v>
      </c>
      <c r="G85" s="14">
        <v>0.2</v>
      </c>
      <c r="H85" s="15">
        <v>0</v>
      </c>
      <c r="I85" s="15">
        <v>14.9</v>
      </c>
      <c r="J85" s="15">
        <v>61.6</v>
      </c>
      <c r="K85" s="14" t="s">
        <v>177</v>
      </c>
      <c r="L85" s="16">
        <v>5.2</v>
      </c>
    </row>
    <row r="86" spans="1:12" ht="12.2" customHeight="1" x14ac:dyDescent="0.2">
      <c r="A86" s="17"/>
      <c r="B86" s="17"/>
      <c r="C86" s="18"/>
      <c r="D86" s="18" t="s">
        <v>153</v>
      </c>
      <c r="E86" s="18"/>
      <c r="F86" s="19">
        <f>F81+F82+F83+F84+F85</f>
        <v>602</v>
      </c>
      <c r="G86" s="19">
        <f t="shared" ref="G86:L86" si="15">G81+G82+G83+G84+G85</f>
        <v>22.5</v>
      </c>
      <c r="H86" s="19">
        <f t="shared" si="15"/>
        <v>23</v>
      </c>
      <c r="I86" s="19">
        <f t="shared" si="15"/>
        <v>95.800000000000011</v>
      </c>
      <c r="J86" s="19">
        <f t="shared" si="15"/>
        <v>680</v>
      </c>
      <c r="K86" s="19"/>
      <c r="L86" s="19">
        <f t="shared" si="15"/>
        <v>82.06</v>
      </c>
    </row>
    <row r="87" spans="1:12" ht="12.2" customHeight="1" x14ac:dyDescent="0.15">
      <c r="A87" s="12" t="s">
        <v>169</v>
      </c>
      <c r="B87" s="12" t="s">
        <v>140</v>
      </c>
      <c r="C87" s="13" t="s">
        <v>154</v>
      </c>
      <c r="D87" s="13" t="s">
        <v>155</v>
      </c>
      <c r="E87" s="13" t="s">
        <v>178</v>
      </c>
      <c r="F87" s="14">
        <v>60</v>
      </c>
      <c r="G87" s="14">
        <v>1.2</v>
      </c>
      <c r="H87" s="15">
        <v>0.1</v>
      </c>
      <c r="I87" s="15">
        <v>2.5</v>
      </c>
      <c r="J87" s="15">
        <v>15.5</v>
      </c>
      <c r="K87" s="14" t="s">
        <v>179</v>
      </c>
      <c r="L87" s="16">
        <v>22.88</v>
      </c>
    </row>
    <row r="88" spans="1:12" ht="21.6" customHeight="1" x14ac:dyDescent="0.15">
      <c r="A88" s="12"/>
      <c r="B88" s="12"/>
      <c r="C88" s="13" t="s">
        <v>154</v>
      </c>
      <c r="D88" s="13" t="s">
        <v>157</v>
      </c>
      <c r="E88" s="13" t="s">
        <v>180</v>
      </c>
      <c r="F88" s="14">
        <v>263</v>
      </c>
      <c r="G88" s="14">
        <v>7</v>
      </c>
      <c r="H88" s="15">
        <v>4.9000000000000004</v>
      </c>
      <c r="I88" s="15">
        <v>22.6</v>
      </c>
      <c r="J88" s="15">
        <v>199.5</v>
      </c>
      <c r="K88" s="14" t="s">
        <v>181</v>
      </c>
      <c r="L88" s="16">
        <v>24.92</v>
      </c>
    </row>
    <row r="89" spans="1:12" ht="12.2" customHeight="1" x14ac:dyDescent="0.15">
      <c r="A89" s="12"/>
      <c r="B89" s="12"/>
      <c r="C89" s="13" t="s">
        <v>154</v>
      </c>
      <c r="D89" s="13" t="s">
        <v>160</v>
      </c>
      <c r="E89" s="13" t="s">
        <v>182</v>
      </c>
      <c r="F89" s="14" t="s">
        <v>183</v>
      </c>
      <c r="G89" s="14">
        <v>8.6</v>
      </c>
      <c r="H89" s="15">
        <v>21.4</v>
      </c>
      <c r="I89" s="15">
        <v>22.4</v>
      </c>
      <c r="J89" s="15">
        <v>287.7</v>
      </c>
      <c r="K89" s="14" t="s">
        <v>184</v>
      </c>
      <c r="L89" s="16">
        <v>40.14</v>
      </c>
    </row>
    <row r="90" spans="1:12" ht="12.2" customHeight="1" x14ac:dyDescent="0.15">
      <c r="A90" s="12"/>
      <c r="B90" s="12"/>
      <c r="C90" s="13" t="s">
        <v>154</v>
      </c>
      <c r="D90" s="13" t="s">
        <v>173</v>
      </c>
      <c r="E90" s="13" t="s">
        <v>185</v>
      </c>
      <c r="F90" s="14" t="s">
        <v>186</v>
      </c>
      <c r="G90" s="14">
        <v>6.1</v>
      </c>
      <c r="H90" s="15">
        <v>4.9000000000000004</v>
      </c>
      <c r="I90" s="15">
        <v>26.5</v>
      </c>
      <c r="J90" s="15">
        <v>158.1</v>
      </c>
      <c r="K90" s="14" t="s">
        <v>187</v>
      </c>
      <c r="L90" s="16">
        <v>10.82</v>
      </c>
    </row>
    <row r="91" spans="1:12" ht="12.2" customHeight="1" x14ac:dyDescent="0.15">
      <c r="A91" s="12"/>
      <c r="B91" s="12"/>
      <c r="C91" s="13" t="s">
        <v>154</v>
      </c>
      <c r="D91" s="13" t="s">
        <v>148</v>
      </c>
      <c r="E91" s="13" t="s">
        <v>149</v>
      </c>
      <c r="F91" s="14" t="s">
        <v>188</v>
      </c>
      <c r="G91" s="14">
        <v>4.5999999999999996</v>
      </c>
      <c r="H91" s="15">
        <v>0.4</v>
      </c>
      <c r="I91" s="15">
        <v>25.1</v>
      </c>
      <c r="J91" s="15">
        <v>122.1</v>
      </c>
      <c r="K91" s="14"/>
      <c r="L91" s="16">
        <v>6</v>
      </c>
    </row>
    <row r="92" spans="1:12" ht="12.2" customHeight="1" x14ac:dyDescent="0.15">
      <c r="A92" s="12"/>
      <c r="B92" s="12"/>
      <c r="C92" s="13" t="s">
        <v>154</v>
      </c>
      <c r="D92" s="13" t="s">
        <v>151</v>
      </c>
      <c r="E92" s="13" t="s">
        <v>152</v>
      </c>
      <c r="F92" s="14" t="s">
        <v>150</v>
      </c>
      <c r="G92" s="14">
        <v>3.8</v>
      </c>
      <c r="H92" s="15">
        <v>0.5</v>
      </c>
      <c r="I92" s="15">
        <v>20.100000000000001</v>
      </c>
      <c r="J92" s="15">
        <v>107.5</v>
      </c>
      <c r="K92" s="14"/>
      <c r="L92" s="16">
        <v>4.95</v>
      </c>
    </row>
    <row r="93" spans="1:12" ht="12.2" customHeight="1" x14ac:dyDescent="0.15">
      <c r="A93" s="12"/>
      <c r="B93" s="12"/>
      <c r="C93" s="13" t="s">
        <v>154</v>
      </c>
      <c r="D93" s="13" t="s">
        <v>189</v>
      </c>
      <c r="E93" s="13" t="s">
        <v>175</v>
      </c>
      <c r="F93" s="14" t="s">
        <v>176</v>
      </c>
      <c r="G93" s="14">
        <v>0.2</v>
      </c>
      <c r="H93" s="15">
        <v>0</v>
      </c>
      <c r="I93" s="15">
        <v>14.9</v>
      </c>
      <c r="J93" s="15">
        <v>61.6</v>
      </c>
      <c r="K93" s="14" t="s">
        <v>177</v>
      </c>
      <c r="L93" s="16">
        <v>5.2</v>
      </c>
    </row>
    <row r="94" spans="1:12" ht="12.2" customHeight="1" x14ac:dyDescent="0.2">
      <c r="A94" s="17"/>
      <c r="B94" s="17"/>
      <c r="C94" s="18"/>
      <c r="D94" s="18" t="s">
        <v>153</v>
      </c>
      <c r="E94" s="18"/>
      <c r="F94" s="19">
        <f>F87+F88+F89+F90+F91+F92+F93</f>
        <v>910</v>
      </c>
      <c r="G94" s="19">
        <f t="shared" ref="G94:L94" si="16">G87+G88+G89+G90+G91+G92+G93</f>
        <v>31.5</v>
      </c>
      <c r="H94" s="19">
        <f t="shared" si="16"/>
        <v>32.199999999999996</v>
      </c>
      <c r="I94" s="19">
        <f t="shared" si="16"/>
        <v>134.1</v>
      </c>
      <c r="J94" s="19">
        <f t="shared" si="16"/>
        <v>952</v>
      </c>
      <c r="K94" s="19"/>
      <c r="L94" s="19">
        <f t="shared" si="16"/>
        <v>114.91</v>
      </c>
    </row>
    <row r="95" spans="1:12" ht="12.2" customHeight="1" x14ac:dyDescent="0.2">
      <c r="A95" s="20" t="s">
        <v>169</v>
      </c>
      <c r="B95" s="20" t="s">
        <v>190</v>
      </c>
      <c r="C95" s="27" t="s">
        <v>168</v>
      </c>
      <c r="D95" s="27"/>
      <c r="E95" s="21"/>
      <c r="F95" s="22">
        <f>F86+F94</f>
        <v>1512</v>
      </c>
      <c r="G95" s="22">
        <f t="shared" ref="G95:L95" si="17">G86+G94</f>
        <v>54</v>
      </c>
      <c r="H95" s="22">
        <f t="shared" si="17"/>
        <v>55.199999999999996</v>
      </c>
      <c r="I95" s="22">
        <f t="shared" si="17"/>
        <v>229.9</v>
      </c>
      <c r="J95" s="22">
        <f t="shared" si="17"/>
        <v>1632</v>
      </c>
      <c r="K95" s="22"/>
      <c r="L95" s="22">
        <f t="shared" si="17"/>
        <v>196.97</v>
      </c>
    </row>
    <row r="96" spans="1:12" ht="21.6" customHeight="1" x14ac:dyDescent="0.15">
      <c r="A96" s="12" t="s">
        <v>169</v>
      </c>
      <c r="B96" s="12" t="s">
        <v>169</v>
      </c>
      <c r="C96" s="13" t="s">
        <v>191</v>
      </c>
      <c r="D96" s="13" t="s">
        <v>192</v>
      </c>
      <c r="E96" s="13" t="s">
        <v>193</v>
      </c>
      <c r="F96" s="14" t="s">
        <v>167</v>
      </c>
      <c r="G96" s="14">
        <v>15.1</v>
      </c>
      <c r="H96" s="15">
        <v>22.2</v>
      </c>
      <c r="I96" s="15">
        <v>33.700000000000003</v>
      </c>
      <c r="J96" s="15">
        <v>394.4</v>
      </c>
      <c r="K96" s="14" t="s">
        <v>194</v>
      </c>
      <c r="L96" s="16">
        <v>67</v>
      </c>
    </row>
    <row r="97" spans="1:12" ht="12.2" customHeight="1" x14ac:dyDescent="0.15">
      <c r="A97" s="12"/>
      <c r="B97" s="12"/>
      <c r="C97" s="13" t="s">
        <v>191</v>
      </c>
      <c r="D97" s="13" t="s">
        <v>148</v>
      </c>
      <c r="E97" s="13" t="s">
        <v>149</v>
      </c>
      <c r="F97" s="14" t="s">
        <v>188</v>
      </c>
      <c r="G97" s="14">
        <v>4.5999999999999996</v>
      </c>
      <c r="H97" s="15">
        <v>0.4</v>
      </c>
      <c r="I97" s="15">
        <v>26.3</v>
      </c>
      <c r="J97" s="15">
        <v>122.1</v>
      </c>
      <c r="K97" s="14"/>
      <c r="L97" s="16">
        <v>6</v>
      </c>
    </row>
    <row r="98" spans="1:12" ht="12.2" customHeight="1" x14ac:dyDescent="0.15">
      <c r="A98" s="12"/>
      <c r="B98" s="12"/>
      <c r="C98" s="13" t="s">
        <v>191</v>
      </c>
      <c r="D98" s="13" t="s">
        <v>151</v>
      </c>
      <c r="E98" s="13" t="s">
        <v>152</v>
      </c>
      <c r="F98" s="14" t="s">
        <v>166</v>
      </c>
      <c r="G98" s="14">
        <v>2.6</v>
      </c>
      <c r="H98" s="15">
        <v>0.4</v>
      </c>
      <c r="I98" s="15">
        <v>20.9</v>
      </c>
      <c r="J98" s="15">
        <v>101.9</v>
      </c>
      <c r="K98" s="14"/>
      <c r="L98" s="16">
        <v>3.86</v>
      </c>
    </row>
    <row r="99" spans="1:12" ht="12.2" customHeight="1" x14ac:dyDescent="0.15">
      <c r="A99" s="12"/>
      <c r="B99" s="12"/>
      <c r="C99" s="13" t="s">
        <v>191</v>
      </c>
      <c r="D99" s="13" t="s">
        <v>189</v>
      </c>
      <c r="E99" s="13" t="s">
        <v>175</v>
      </c>
      <c r="F99" s="14" t="s">
        <v>176</v>
      </c>
      <c r="G99" s="14">
        <v>0.2</v>
      </c>
      <c r="H99" s="15">
        <v>0</v>
      </c>
      <c r="I99" s="15">
        <v>14.9</v>
      </c>
      <c r="J99" s="15">
        <v>61.6</v>
      </c>
      <c r="K99" s="14" t="s">
        <v>177</v>
      </c>
      <c r="L99" s="16">
        <v>5.2</v>
      </c>
    </row>
    <row r="100" spans="1:12" ht="12.2" customHeight="1" x14ac:dyDescent="0.2">
      <c r="A100" s="17"/>
      <c r="B100" s="17"/>
      <c r="C100" s="18"/>
      <c r="D100" s="18" t="s">
        <v>153</v>
      </c>
      <c r="E100" s="18"/>
      <c r="F100" s="19">
        <f>F96+F98+F97+F99</f>
        <v>507</v>
      </c>
      <c r="G100" s="19">
        <f t="shared" ref="G100:L100" si="18">G96+G98+G97+G99</f>
        <v>22.499999999999996</v>
      </c>
      <c r="H100" s="19">
        <f t="shared" si="18"/>
        <v>22.999999999999996</v>
      </c>
      <c r="I100" s="19">
        <f t="shared" si="18"/>
        <v>95.800000000000011</v>
      </c>
      <c r="J100" s="19">
        <f t="shared" si="18"/>
        <v>680</v>
      </c>
      <c r="K100" s="19"/>
      <c r="L100" s="19">
        <f t="shared" si="18"/>
        <v>82.06</v>
      </c>
    </row>
    <row r="101" spans="1:12" ht="12.2" customHeight="1" x14ac:dyDescent="0.15">
      <c r="A101" s="12" t="s">
        <v>169</v>
      </c>
      <c r="B101" s="12" t="s">
        <v>169</v>
      </c>
      <c r="C101" s="13" t="s">
        <v>154</v>
      </c>
      <c r="D101" s="13" t="s">
        <v>155</v>
      </c>
      <c r="E101" s="13" t="s">
        <v>195</v>
      </c>
      <c r="F101" s="14" t="s">
        <v>188</v>
      </c>
      <c r="G101" s="14">
        <v>0.8</v>
      </c>
      <c r="H101" s="15">
        <v>3.1</v>
      </c>
      <c r="I101" s="15">
        <v>5.2</v>
      </c>
      <c r="J101" s="15">
        <v>51.8</v>
      </c>
      <c r="K101" s="14" t="s">
        <v>165</v>
      </c>
      <c r="L101" s="16">
        <v>5.81</v>
      </c>
    </row>
    <row r="102" spans="1:12" ht="21.6" customHeight="1" x14ac:dyDescent="0.15">
      <c r="A102" s="12"/>
      <c r="B102" s="12"/>
      <c r="C102" s="13" t="s">
        <v>154</v>
      </c>
      <c r="D102" s="13" t="s">
        <v>157</v>
      </c>
      <c r="E102" s="13" t="s">
        <v>196</v>
      </c>
      <c r="F102" s="14">
        <v>273</v>
      </c>
      <c r="G102" s="14">
        <v>2.9</v>
      </c>
      <c r="H102" s="15">
        <v>9.1999999999999993</v>
      </c>
      <c r="I102" s="15">
        <v>16.8</v>
      </c>
      <c r="J102" s="15">
        <v>171</v>
      </c>
      <c r="K102" s="14" t="s">
        <v>197</v>
      </c>
      <c r="L102" s="16">
        <v>33.31</v>
      </c>
    </row>
    <row r="103" spans="1:12" ht="12.2" customHeight="1" x14ac:dyDescent="0.15">
      <c r="A103" s="12"/>
      <c r="B103" s="12"/>
      <c r="C103" s="13" t="s">
        <v>154</v>
      </c>
      <c r="D103" s="13" t="s">
        <v>160</v>
      </c>
      <c r="E103" s="13" t="s">
        <v>198</v>
      </c>
      <c r="F103" s="14" t="s">
        <v>183</v>
      </c>
      <c r="G103" s="14">
        <v>6.5</v>
      </c>
      <c r="H103" s="15">
        <v>11.8</v>
      </c>
      <c r="I103" s="15">
        <v>14.5</v>
      </c>
      <c r="J103" s="15">
        <v>182.6</v>
      </c>
      <c r="K103" s="14" t="s">
        <v>199</v>
      </c>
      <c r="L103" s="16">
        <v>40.99</v>
      </c>
    </row>
    <row r="104" spans="1:12" ht="12.2" customHeight="1" x14ac:dyDescent="0.15">
      <c r="A104" s="12"/>
      <c r="B104" s="12"/>
      <c r="C104" s="13" t="s">
        <v>154</v>
      </c>
      <c r="D104" s="13" t="s">
        <v>173</v>
      </c>
      <c r="E104" s="13" t="s">
        <v>200</v>
      </c>
      <c r="F104" s="14" t="s">
        <v>186</v>
      </c>
      <c r="G104" s="14">
        <v>13.3</v>
      </c>
      <c r="H104" s="15">
        <v>7.2</v>
      </c>
      <c r="I104" s="15">
        <v>34.1</v>
      </c>
      <c r="J104" s="15">
        <v>245.3</v>
      </c>
      <c r="K104" s="14" t="s">
        <v>201</v>
      </c>
      <c r="L104" s="16">
        <v>15.01</v>
      </c>
    </row>
    <row r="105" spans="1:12" ht="12.2" customHeight="1" x14ac:dyDescent="0.15">
      <c r="A105" s="12"/>
      <c r="B105" s="12"/>
      <c r="C105" s="13" t="s">
        <v>202</v>
      </c>
      <c r="D105" s="13" t="s">
        <v>203</v>
      </c>
      <c r="E105" s="13" t="s">
        <v>204</v>
      </c>
      <c r="F105" s="14" t="s">
        <v>188</v>
      </c>
      <c r="G105" s="14">
        <v>4.5999999999999996</v>
      </c>
      <c r="H105" s="15">
        <v>0.4</v>
      </c>
      <c r="I105" s="15">
        <v>25.1</v>
      </c>
      <c r="J105" s="15">
        <v>122.1</v>
      </c>
      <c r="K105" s="14"/>
      <c r="L105" s="16">
        <v>6</v>
      </c>
    </row>
    <row r="106" spans="1:12" ht="12.2" customHeight="1" x14ac:dyDescent="0.15">
      <c r="A106" s="12"/>
      <c r="B106" s="12"/>
      <c r="C106" s="13" t="s">
        <v>202</v>
      </c>
      <c r="D106" s="13" t="s">
        <v>205</v>
      </c>
      <c r="E106" s="13" t="s">
        <v>206</v>
      </c>
      <c r="F106" s="14" t="s">
        <v>165</v>
      </c>
      <c r="G106" s="14">
        <v>3.4</v>
      </c>
      <c r="H106" s="15">
        <v>0.5</v>
      </c>
      <c r="I106" s="15">
        <v>19</v>
      </c>
      <c r="J106" s="15">
        <v>101.8</v>
      </c>
      <c r="K106" s="14"/>
      <c r="L106" s="16">
        <v>4.37</v>
      </c>
    </row>
    <row r="107" spans="1:12" ht="12.2" customHeight="1" x14ac:dyDescent="0.15">
      <c r="A107" s="12"/>
      <c r="B107" s="12"/>
      <c r="C107" s="13" t="s">
        <v>202</v>
      </c>
      <c r="D107" s="13" t="s">
        <v>207</v>
      </c>
      <c r="E107" s="13" t="s">
        <v>208</v>
      </c>
      <c r="F107" s="14" t="s">
        <v>167</v>
      </c>
      <c r="G107" s="14">
        <v>0</v>
      </c>
      <c r="H107" s="15">
        <v>0</v>
      </c>
      <c r="I107" s="15">
        <v>19.399999999999999</v>
      </c>
      <c r="J107" s="15">
        <v>77.400000000000006</v>
      </c>
      <c r="K107" s="14" t="s">
        <v>209</v>
      </c>
      <c r="L107" s="16">
        <v>9.42</v>
      </c>
    </row>
    <row r="108" spans="1:12" ht="12.2" customHeight="1" x14ac:dyDescent="0.2">
      <c r="A108" s="17"/>
      <c r="B108" s="17"/>
      <c r="C108" s="18"/>
      <c r="D108" s="18" t="s">
        <v>210</v>
      </c>
      <c r="E108" s="18"/>
      <c r="F108" s="19">
        <f>F101+F102+F103+F104+F105+F106+F107</f>
        <v>908</v>
      </c>
      <c r="G108" s="19">
        <f t="shared" ref="G108:L108" si="19">G101+G102+G103+G104+G105+G106+G107</f>
        <v>31.5</v>
      </c>
      <c r="H108" s="19">
        <f t="shared" si="19"/>
        <v>32.200000000000003</v>
      </c>
      <c r="I108" s="19">
        <f t="shared" si="19"/>
        <v>134.1</v>
      </c>
      <c r="J108" s="19">
        <f t="shared" si="19"/>
        <v>952</v>
      </c>
      <c r="K108" s="19"/>
      <c r="L108" s="19">
        <f t="shared" si="19"/>
        <v>114.91000000000003</v>
      </c>
    </row>
    <row r="109" spans="1:12" ht="12.2" customHeight="1" x14ac:dyDescent="0.2">
      <c r="A109" s="20" t="s">
        <v>169</v>
      </c>
      <c r="B109" s="20" t="s">
        <v>169</v>
      </c>
      <c r="C109" s="27" t="s">
        <v>168</v>
      </c>
      <c r="D109" s="27"/>
      <c r="E109" s="21"/>
      <c r="F109" s="22">
        <f>F108+F100</f>
        <v>1415</v>
      </c>
      <c r="G109" s="22">
        <f t="shared" ref="G109:L109" si="20">G108+G100</f>
        <v>54</v>
      </c>
      <c r="H109" s="22">
        <f t="shared" si="20"/>
        <v>55.2</v>
      </c>
      <c r="I109" s="22">
        <f t="shared" si="20"/>
        <v>229.9</v>
      </c>
      <c r="J109" s="22">
        <f t="shared" si="20"/>
        <v>1632</v>
      </c>
      <c r="K109" s="22"/>
      <c r="L109" s="22">
        <f t="shared" si="20"/>
        <v>196.97000000000003</v>
      </c>
    </row>
    <row r="110" spans="1:12" ht="21.6" customHeight="1" x14ac:dyDescent="0.15">
      <c r="A110" s="12" t="s">
        <v>169</v>
      </c>
      <c r="B110" s="12" t="s">
        <v>211</v>
      </c>
      <c r="C110" s="13" t="s">
        <v>191</v>
      </c>
      <c r="D110" s="13" t="s">
        <v>192</v>
      </c>
      <c r="E110" s="13" t="s">
        <v>212</v>
      </c>
      <c r="F110" s="14" t="s">
        <v>213</v>
      </c>
      <c r="G110" s="14">
        <v>5.9</v>
      </c>
      <c r="H110" s="15">
        <v>7.9</v>
      </c>
      <c r="I110" s="15">
        <v>43.5</v>
      </c>
      <c r="J110" s="15">
        <v>304</v>
      </c>
      <c r="K110" s="14" t="s">
        <v>214</v>
      </c>
      <c r="L110" s="16">
        <v>31.15</v>
      </c>
    </row>
    <row r="111" spans="1:12" ht="12.2" customHeight="1" x14ac:dyDescent="0.15">
      <c r="A111" s="12"/>
      <c r="B111" s="12"/>
      <c r="C111" s="13" t="s">
        <v>191</v>
      </c>
      <c r="D111" s="13" t="s">
        <v>215</v>
      </c>
      <c r="E111" s="13" t="s">
        <v>216</v>
      </c>
      <c r="F111" s="14" t="s">
        <v>217</v>
      </c>
      <c r="G111" s="14">
        <v>12.6</v>
      </c>
      <c r="H111" s="15">
        <v>14.8</v>
      </c>
      <c r="I111" s="15">
        <v>12.3</v>
      </c>
      <c r="J111" s="15">
        <v>196</v>
      </c>
      <c r="K111" s="14" t="s">
        <v>218</v>
      </c>
      <c r="L111" s="16">
        <v>40.71</v>
      </c>
    </row>
    <row r="112" spans="1:12" ht="12.2" customHeight="1" x14ac:dyDescent="0.15">
      <c r="A112" s="12"/>
      <c r="B112" s="12"/>
      <c r="C112" s="13" t="s">
        <v>191</v>
      </c>
      <c r="D112" s="13" t="s">
        <v>203</v>
      </c>
      <c r="E112" s="13" t="s">
        <v>204</v>
      </c>
      <c r="F112" s="14" t="s">
        <v>217</v>
      </c>
      <c r="G112" s="14">
        <v>3.8</v>
      </c>
      <c r="H112" s="15">
        <v>0.3</v>
      </c>
      <c r="I112" s="15">
        <v>25.1</v>
      </c>
      <c r="J112" s="15">
        <v>118.4</v>
      </c>
      <c r="K112" s="14"/>
      <c r="L112" s="16">
        <v>5</v>
      </c>
    </row>
    <row r="113" spans="1:12" ht="12.2" customHeight="1" x14ac:dyDescent="0.15">
      <c r="A113" s="12"/>
      <c r="B113" s="12"/>
      <c r="C113" s="13" t="s">
        <v>191</v>
      </c>
      <c r="D113" s="13" t="s">
        <v>189</v>
      </c>
      <c r="E113" s="13" t="s">
        <v>175</v>
      </c>
      <c r="F113" s="14" t="s">
        <v>176</v>
      </c>
      <c r="G113" s="14">
        <v>0.2</v>
      </c>
      <c r="H113" s="15">
        <v>0</v>
      </c>
      <c r="I113" s="15">
        <v>14.9</v>
      </c>
      <c r="J113" s="15">
        <v>61.6</v>
      </c>
      <c r="K113" s="14" t="s">
        <v>177</v>
      </c>
      <c r="L113" s="16">
        <v>5.2</v>
      </c>
    </row>
    <row r="114" spans="1:12" ht="12.2" customHeight="1" x14ac:dyDescent="0.2">
      <c r="A114" s="17"/>
      <c r="B114" s="17"/>
      <c r="C114" s="18"/>
      <c r="D114" s="18" t="s">
        <v>210</v>
      </c>
      <c r="E114" s="18"/>
      <c r="F114" s="19">
        <f>F110+F111+F112+F113</f>
        <v>527</v>
      </c>
      <c r="G114" s="19">
        <f t="shared" ref="G114:L114" si="21">G110+G111+G112+G113</f>
        <v>22.5</v>
      </c>
      <c r="H114" s="19">
        <f t="shared" si="21"/>
        <v>23.000000000000004</v>
      </c>
      <c r="I114" s="19">
        <f t="shared" si="21"/>
        <v>95.800000000000011</v>
      </c>
      <c r="J114" s="19">
        <f t="shared" si="21"/>
        <v>680</v>
      </c>
      <c r="K114" s="19"/>
      <c r="L114" s="19">
        <f t="shared" si="21"/>
        <v>82.06</v>
      </c>
    </row>
    <row r="115" spans="1:12" ht="12.2" customHeight="1" x14ac:dyDescent="0.15">
      <c r="A115" s="12" t="s">
        <v>219</v>
      </c>
      <c r="B115" s="12" t="s">
        <v>211</v>
      </c>
      <c r="C115" s="13" t="s">
        <v>202</v>
      </c>
      <c r="D115" s="13" t="s">
        <v>215</v>
      </c>
      <c r="E115" s="13" t="s">
        <v>220</v>
      </c>
      <c r="F115" s="14">
        <v>60</v>
      </c>
      <c r="G115" s="14">
        <v>1.1000000000000001</v>
      </c>
      <c r="H115" s="15">
        <v>3.5</v>
      </c>
      <c r="I115" s="15">
        <v>6.1</v>
      </c>
      <c r="J115" s="15">
        <v>60.6</v>
      </c>
      <c r="K115" s="14" t="s">
        <v>222</v>
      </c>
      <c r="L115" s="16">
        <v>8.43</v>
      </c>
    </row>
    <row r="116" spans="1:12" ht="21.6" customHeight="1" x14ac:dyDescent="0.15">
      <c r="A116" s="12"/>
      <c r="B116" s="12"/>
      <c r="C116" s="13" t="s">
        <v>202</v>
      </c>
      <c r="D116" s="13" t="s">
        <v>223</v>
      </c>
      <c r="E116" s="13" t="s">
        <v>224</v>
      </c>
      <c r="F116" s="14">
        <v>273</v>
      </c>
      <c r="G116" s="14">
        <v>8.6999999999999993</v>
      </c>
      <c r="H116" s="15">
        <v>6.1</v>
      </c>
      <c r="I116" s="15">
        <v>9.6</v>
      </c>
      <c r="J116" s="15">
        <v>159.1</v>
      </c>
      <c r="K116" s="14" t="s">
        <v>225</v>
      </c>
      <c r="L116" s="16">
        <v>31.14</v>
      </c>
    </row>
    <row r="117" spans="1:12" ht="12.2" customHeight="1" x14ac:dyDescent="0.15">
      <c r="A117" s="12"/>
      <c r="B117" s="12"/>
      <c r="C117" s="13" t="s">
        <v>202</v>
      </c>
      <c r="D117" s="13" t="s">
        <v>226</v>
      </c>
      <c r="E117" s="13" t="s">
        <v>227</v>
      </c>
      <c r="F117" s="14" t="s">
        <v>183</v>
      </c>
      <c r="G117" s="14">
        <v>8.6</v>
      </c>
      <c r="H117" s="15">
        <v>15.7</v>
      </c>
      <c r="I117" s="15">
        <v>12.4</v>
      </c>
      <c r="J117" s="15">
        <v>211.6</v>
      </c>
      <c r="K117" s="14" t="s">
        <v>184</v>
      </c>
      <c r="L117" s="16">
        <v>40.14</v>
      </c>
    </row>
    <row r="118" spans="1:12" ht="21.6" customHeight="1" x14ac:dyDescent="0.15">
      <c r="A118" s="12"/>
      <c r="B118" s="12"/>
      <c r="C118" s="13" t="s">
        <v>202</v>
      </c>
      <c r="D118" s="13" t="s">
        <v>228</v>
      </c>
      <c r="E118" s="13" t="s">
        <v>229</v>
      </c>
      <c r="F118" s="14" t="s">
        <v>186</v>
      </c>
      <c r="G118" s="14">
        <v>5.7</v>
      </c>
      <c r="H118" s="15">
        <v>5.9</v>
      </c>
      <c r="I118" s="15">
        <v>31.9</v>
      </c>
      <c r="J118" s="15">
        <v>186.1</v>
      </c>
      <c r="K118" s="14" t="s">
        <v>230</v>
      </c>
      <c r="L118" s="16">
        <v>12.7</v>
      </c>
    </row>
    <row r="119" spans="1:12" ht="12.2" customHeight="1" x14ac:dyDescent="0.15">
      <c r="A119" s="12"/>
      <c r="B119" s="12"/>
      <c r="C119" s="13" t="s">
        <v>202</v>
      </c>
      <c r="D119" s="13" t="s">
        <v>203</v>
      </c>
      <c r="E119" s="13" t="s">
        <v>204</v>
      </c>
      <c r="F119" s="14" t="s">
        <v>231</v>
      </c>
      <c r="G119" s="14">
        <v>4.5</v>
      </c>
      <c r="H119" s="15">
        <v>0.4</v>
      </c>
      <c r="I119" s="15">
        <v>30.1</v>
      </c>
      <c r="J119" s="15">
        <v>141.9</v>
      </c>
      <c r="K119" s="14"/>
      <c r="L119" s="16">
        <v>5.37</v>
      </c>
    </row>
    <row r="120" spans="1:12" ht="12.2" customHeight="1" x14ac:dyDescent="0.15">
      <c r="A120" s="12"/>
      <c r="B120" s="12"/>
      <c r="C120" s="13" t="s">
        <v>202</v>
      </c>
      <c r="D120" s="13" t="s">
        <v>205</v>
      </c>
      <c r="E120" s="13" t="s">
        <v>206</v>
      </c>
      <c r="F120" s="14" t="s">
        <v>232</v>
      </c>
      <c r="G120" s="14">
        <v>2.7</v>
      </c>
      <c r="H120" s="15">
        <v>0.4</v>
      </c>
      <c r="I120" s="15">
        <v>17</v>
      </c>
      <c r="J120" s="15">
        <v>81.599999999999994</v>
      </c>
      <c r="K120" s="14"/>
      <c r="L120" s="16">
        <v>4</v>
      </c>
    </row>
    <row r="121" spans="1:12" ht="12.2" customHeight="1" x14ac:dyDescent="0.15">
      <c r="A121" s="12"/>
      <c r="B121" s="12"/>
      <c r="C121" s="13" t="s">
        <v>202</v>
      </c>
      <c r="D121" s="13" t="s">
        <v>207</v>
      </c>
      <c r="E121" s="13" t="s">
        <v>233</v>
      </c>
      <c r="F121" s="14" t="s">
        <v>234</v>
      </c>
      <c r="G121" s="14">
        <v>0.2</v>
      </c>
      <c r="H121" s="15">
        <v>0.2</v>
      </c>
      <c r="I121" s="15">
        <v>27</v>
      </c>
      <c r="J121" s="15">
        <v>111.1</v>
      </c>
      <c r="K121" s="14" t="s">
        <v>235</v>
      </c>
      <c r="L121" s="16">
        <v>13.13</v>
      </c>
    </row>
    <row r="122" spans="1:12" ht="12.2" customHeight="1" x14ac:dyDescent="0.2">
      <c r="A122" s="17"/>
      <c r="B122" s="17"/>
      <c r="C122" s="18"/>
      <c r="D122" s="18" t="s">
        <v>210</v>
      </c>
      <c r="E122" s="18"/>
      <c r="F122" s="19">
        <f>F115+F116+F117+F118+F119+F120+F121</f>
        <v>898</v>
      </c>
      <c r="G122" s="19">
        <f t="shared" ref="G122:L122" si="22">G115+G116+G117+G118+G119+G120+G121</f>
        <v>31.499999999999996</v>
      </c>
      <c r="H122" s="19">
        <f t="shared" si="22"/>
        <v>32.199999999999996</v>
      </c>
      <c r="I122" s="19">
        <f t="shared" si="22"/>
        <v>134.1</v>
      </c>
      <c r="J122" s="19">
        <f t="shared" si="22"/>
        <v>952</v>
      </c>
      <c r="K122" s="19"/>
      <c r="L122" s="19">
        <f t="shared" si="22"/>
        <v>114.91000000000001</v>
      </c>
    </row>
    <row r="123" spans="1:12" ht="12.2" customHeight="1" x14ac:dyDescent="0.2">
      <c r="A123" s="20" t="s">
        <v>219</v>
      </c>
      <c r="B123" s="20" t="s">
        <v>211</v>
      </c>
      <c r="C123" s="27" t="s">
        <v>236</v>
      </c>
      <c r="D123" s="27"/>
      <c r="E123" s="21"/>
      <c r="F123" s="22">
        <f>F122+F114</f>
        <v>1425</v>
      </c>
      <c r="G123" s="22">
        <f t="shared" ref="G123:L123" si="23">G122+G114</f>
        <v>54</v>
      </c>
      <c r="H123" s="22">
        <f t="shared" si="23"/>
        <v>55.2</v>
      </c>
      <c r="I123" s="22">
        <f t="shared" si="23"/>
        <v>229.9</v>
      </c>
      <c r="J123" s="22">
        <f t="shared" si="23"/>
        <v>1632</v>
      </c>
      <c r="K123" s="22"/>
      <c r="L123" s="22">
        <f t="shared" si="23"/>
        <v>196.97000000000003</v>
      </c>
    </row>
    <row r="124" spans="1:12" ht="12.2" customHeight="1" x14ac:dyDescent="0.15">
      <c r="A124" s="12" t="s">
        <v>219</v>
      </c>
      <c r="B124" s="12" t="s">
        <v>237</v>
      </c>
      <c r="C124" s="13" t="s">
        <v>191</v>
      </c>
      <c r="D124" s="13" t="s">
        <v>226</v>
      </c>
      <c r="E124" s="13" t="s">
        <v>238</v>
      </c>
      <c r="F124" s="14" t="s">
        <v>239</v>
      </c>
      <c r="G124" s="14">
        <v>7.5</v>
      </c>
      <c r="H124" s="15">
        <v>16.5</v>
      </c>
      <c r="I124" s="15">
        <v>16</v>
      </c>
      <c r="J124" s="15">
        <v>225.1</v>
      </c>
      <c r="K124" s="14" t="s">
        <v>240</v>
      </c>
      <c r="L124" s="16">
        <v>41.28</v>
      </c>
    </row>
    <row r="125" spans="1:12" ht="12.2" customHeight="1" x14ac:dyDescent="0.15">
      <c r="A125" s="12"/>
      <c r="B125" s="12"/>
      <c r="C125" s="13" t="s">
        <v>241</v>
      </c>
      <c r="D125" s="13" t="s">
        <v>228</v>
      </c>
      <c r="E125" s="13" t="s">
        <v>242</v>
      </c>
      <c r="F125" s="14" t="s">
        <v>243</v>
      </c>
      <c r="G125" s="14">
        <v>7.7</v>
      </c>
      <c r="H125" s="15">
        <v>5.7</v>
      </c>
      <c r="I125" s="15">
        <v>22.8</v>
      </c>
      <c r="J125" s="15">
        <v>189.6</v>
      </c>
      <c r="K125" s="14" t="s">
        <v>244</v>
      </c>
      <c r="L125" s="16">
        <v>27</v>
      </c>
    </row>
    <row r="126" spans="1:12" ht="12.2" customHeight="1" x14ac:dyDescent="0.15">
      <c r="A126" s="12"/>
      <c r="B126" s="12"/>
      <c r="C126" s="13" t="s">
        <v>241</v>
      </c>
      <c r="D126" s="13" t="s">
        <v>203</v>
      </c>
      <c r="E126" s="13" t="s">
        <v>204</v>
      </c>
      <c r="F126" s="14" t="s">
        <v>221</v>
      </c>
      <c r="G126" s="14">
        <v>4.4000000000000004</v>
      </c>
      <c r="H126" s="15">
        <v>0.4</v>
      </c>
      <c r="I126" s="15">
        <v>25.1</v>
      </c>
      <c r="J126" s="15">
        <v>122.1</v>
      </c>
      <c r="K126" s="14"/>
      <c r="L126" s="16">
        <v>4.58</v>
      </c>
    </row>
    <row r="127" spans="1:12" ht="12.2" customHeight="1" x14ac:dyDescent="0.15">
      <c r="A127" s="12"/>
      <c r="B127" s="12"/>
      <c r="C127" s="13" t="s">
        <v>241</v>
      </c>
      <c r="D127" s="13" t="s">
        <v>205</v>
      </c>
      <c r="E127" s="13" t="s">
        <v>206</v>
      </c>
      <c r="F127" s="14" t="s">
        <v>232</v>
      </c>
      <c r="G127" s="14">
        <v>2.7</v>
      </c>
      <c r="H127" s="15">
        <v>0.4</v>
      </c>
      <c r="I127" s="15">
        <v>17</v>
      </c>
      <c r="J127" s="15">
        <v>81.599999999999994</v>
      </c>
      <c r="K127" s="14"/>
      <c r="L127" s="16">
        <v>4</v>
      </c>
    </row>
    <row r="128" spans="1:12" ht="12.2" customHeight="1" x14ac:dyDescent="0.15">
      <c r="A128" s="12"/>
      <c r="B128" s="12"/>
      <c r="C128" s="13" t="s">
        <v>241</v>
      </c>
      <c r="D128" s="13" t="s">
        <v>245</v>
      </c>
      <c r="E128" s="13" t="s">
        <v>246</v>
      </c>
      <c r="F128" s="14" t="s">
        <v>247</v>
      </c>
      <c r="G128" s="14">
        <v>0.2</v>
      </c>
      <c r="H128" s="15">
        <v>0</v>
      </c>
      <c r="I128" s="15">
        <v>14.9</v>
      </c>
      <c r="J128" s="15">
        <v>61.6</v>
      </c>
      <c r="K128" s="14" t="s">
        <v>248</v>
      </c>
      <c r="L128" s="16">
        <v>5.2</v>
      </c>
    </row>
    <row r="129" spans="1:12" ht="12.2" customHeight="1" x14ac:dyDescent="0.2">
      <c r="A129" s="17"/>
      <c r="B129" s="17"/>
      <c r="C129" s="18"/>
      <c r="D129" s="18" t="s">
        <v>210</v>
      </c>
      <c r="E129" s="18"/>
      <c r="F129" s="19">
        <f>F124+F125+F126+F127+F128</f>
        <v>562</v>
      </c>
      <c r="G129" s="19">
        <f t="shared" ref="G129:L129" si="24">G124+G125+G126+G127+G128</f>
        <v>22.5</v>
      </c>
      <c r="H129" s="19">
        <f t="shared" si="24"/>
        <v>22.999999999999996</v>
      </c>
      <c r="I129" s="19">
        <f t="shared" si="24"/>
        <v>95.800000000000011</v>
      </c>
      <c r="J129" s="19">
        <f t="shared" si="24"/>
        <v>680</v>
      </c>
      <c r="K129" s="19"/>
      <c r="L129" s="19">
        <f t="shared" si="24"/>
        <v>82.06</v>
      </c>
    </row>
    <row r="130" spans="1:12" ht="21.6" customHeight="1" x14ac:dyDescent="0.15">
      <c r="A130" s="12" t="s">
        <v>219</v>
      </c>
      <c r="B130" s="12" t="s">
        <v>237</v>
      </c>
      <c r="C130" s="13" t="s">
        <v>202</v>
      </c>
      <c r="D130" s="13" t="s">
        <v>215</v>
      </c>
      <c r="E130" s="13" t="s">
        <v>249</v>
      </c>
      <c r="F130" s="14">
        <v>60</v>
      </c>
      <c r="G130" s="14">
        <v>0.8</v>
      </c>
      <c r="H130" s="15">
        <v>0.1</v>
      </c>
      <c r="I130" s="15">
        <v>1.6</v>
      </c>
      <c r="J130" s="15">
        <v>9.6999999999999993</v>
      </c>
      <c r="K130" s="14" t="s">
        <v>250</v>
      </c>
      <c r="L130" s="16">
        <v>15.4</v>
      </c>
    </row>
    <row r="131" spans="1:12" ht="21.6" customHeight="1" x14ac:dyDescent="0.15">
      <c r="A131" s="12"/>
      <c r="B131" s="12"/>
      <c r="C131" s="13" t="s">
        <v>202</v>
      </c>
      <c r="D131" s="13" t="s">
        <v>223</v>
      </c>
      <c r="E131" s="13" t="s">
        <v>251</v>
      </c>
      <c r="F131" s="14">
        <v>263</v>
      </c>
      <c r="G131" s="14">
        <v>8.1</v>
      </c>
      <c r="H131" s="15">
        <v>9.8000000000000007</v>
      </c>
      <c r="I131" s="15">
        <v>38.6</v>
      </c>
      <c r="J131" s="15">
        <v>346.9</v>
      </c>
      <c r="K131" s="14" t="s">
        <v>252</v>
      </c>
      <c r="L131" s="16">
        <v>24.41</v>
      </c>
    </row>
    <row r="132" spans="1:12" ht="21.6" customHeight="1" x14ac:dyDescent="0.15">
      <c r="A132" s="12"/>
      <c r="B132" s="12"/>
      <c r="C132" s="13" t="s">
        <v>253</v>
      </c>
      <c r="D132" s="13" t="s">
        <v>226</v>
      </c>
      <c r="E132" s="13" t="s">
        <v>254</v>
      </c>
      <c r="F132" s="14" t="s">
        <v>234</v>
      </c>
      <c r="G132" s="14">
        <v>15.4</v>
      </c>
      <c r="H132" s="15">
        <v>21.5</v>
      </c>
      <c r="I132" s="15">
        <v>33.6</v>
      </c>
      <c r="J132" s="15">
        <v>319.89999999999998</v>
      </c>
      <c r="K132" s="14" t="s">
        <v>255</v>
      </c>
      <c r="L132" s="16">
        <v>63.79</v>
      </c>
    </row>
    <row r="133" spans="1:12" ht="12.2" customHeight="1" x14ac:dyDescent="0.15">
      <c r="A133" s="12"/>
      <c r="B133" s="12"/>
      <c r="C133" s="13" t="s">
        <v>253</v>
      </c>
      <c r="D133" s="13" t="s">
        <v>256</v>
      </c>
      <c r="E133" s="13" t="s">
        <v>257</v>
      </c>
      <c r="F133" s="14" t="s">
        <v>232</v>
      </c>
      <c r="G133" s="14">
        <v>3.8</v>
      </c>
      <c r="H133" s="15">
        <v>0.3</v>
      </c>
      <c r="I133" s="15">
        <v>25.1</v>
      </c>
      <c r="J133" s="15">
        <v>118.4</v>
      </c>
      <c r="K133" s="14"/>
      <c r="L133" s="16">
        <v>4.17</v>
      </c>
    </row>
    <row r="134" spans="1:12" ht="12.2" customHeight="1" x14ac:dyDescent="0.15">
      <c r="A134" s="12"/>
      <c r="B134" s="12"/>
      <c r="C134" s="13" t="s">
        <v>253</v>
      </c>
      <c r="D134" s="13" t="s">
        <v>258</v>
      </c>
      <c r="E134" s="13" t="s">
        <v>259</v>
      </c>
      <c r="F134" s="14" t="s">
        <v>232</v>
      </c>
      <c r="G134" s="14">
        <v>3.2</v>
      </c>
      <c r="H134" s="15">
        <v>0.4</v>
      </c>
      <c r="I134" s="15">
        <v>20.2</v>
      </c>
      <c r="J134" s="15">
        <v>97.1</v>
      </c>
      <c r="K134" s="14"/>
      <c r="L134" s="16">
        <v>4</v>
      </c>
    </row>
    <row r="135" spans="1:12" ht="12.2" customHeight="1" x14ac:dyDescent="0.15">
      <c r="A135" s="12"/>
      <c r="B135" s="12"/>
      <c r="C135" s="13" t="s">
        <v>253</v>
      </c>
      <c r="D135" s="13" t="s">
        <v>245</v>
      </c>
      <c r="E135" s="13" t="s">
        <v>260</v>
      </c>
      <c r="F135" s="14" t="s">
        <v>234</v>
      </c>
      <c r="G135" s="14">
        <v>0.2</v>
      </c>
      <c r="H135" s="15">
        <v>0.1</v>
      </c>
      <c r="I135" s="15">
        <v>15</v>
      </c>
      <c r="J135" s="15">
        <v>60</v>
      </c>
      <c r="K135" s="14" t="s">
        <v>261</v>
      </c>
      <c r="L135" s="16">
        <v>3.14</v>
      </c>
    </row>
    <row r="136" spans="1:12" ht="12.2" customHeight="1" x14ac:dyDescent="0.2">
      <c r="A136" s="17"/>
      <c r="B136" s="17"/>
      <c r="C136" s="18"/>
      <c r="D136" s="18" t="s">
        <v>262</v>
      </c>
      <c r="E136" s="18"/>
      <c r="F136" s="19">
        <f>F130+F131+F132+F133+F134+F135</f>
        <v>803</v>
      </c>
      <c r="G136" s="19">
        <f t="shared" ref="G136:L136" si="25">G130+G131+G132+G133+G134+G135</f>
        <v>31.5</v>
      </c>
      <c r="H136" s="19">
        <f t="shared" si="25"/>
        <v>32.200000000000003</v>
      </c>
      <c r="I136" s="19">
        <f t="shared" si="25"/>
        <v>134.10000000000002</v>
      </c>
      <c r="J136" s="19">
        <f t="shared" si="25"/>
        <v>952</v>
      </c>
      <c r="K136" s="19"/>
      <c r="L136" s="19">
        <f t="shared" si="25"/>
        <v>114.91</v>
      </c>
    </row>
    <row r="137" spans="1:12" ht="12.2" customHeight="1" x14ac:dyDescent="0.2">
      <c r="A137" s="20" t="s">
        <v>219</v>
      </c>
      <c r="B137" s="20" t="s">
        <v>237</v>
      </c>
      <c r="C137" s="27" t="s">
        <v>236</v>
      </c>
      <c r="D137" s="27"/>
      <c r="E137" s="21"/>
      <c r="F137" s="22">
        <f>F136+F129</f>
        <v>1365</v>
      </c>
      <c r="G137" s="22">
        <f t="shared" ref="G137:L137" si="26">G136+G129</f>
        <v>54</v>
      </c>
      <c r="H137" s="22">
        <f t="shared" si="26"/>
        <v>55.2</v>
      </c>
      <c r="I137" s="22">
        <f t="shared" si="26"/>
        <v>229.90000000000003</v>
      </c>
      <c r="J137" s="22">
        <f t="shared" si="26"/>
        <v>1632</v>
      </c>
      <c r="K137" s="22"/>
      <c r="L137" s="22">
        <f t="shared" si="26"/>
        <v>196.97</v>
      </c>
    </row>
    <row r="138" spans="1:12" ht="12.2" customHeight="1" x14ac:dyDescent="0.15">
      <c r="A138" s="12" t="s">
        <v>219</v>
      </c>
      <c r="B138" s="12" t="s">
        <v>263</v>
      </c>
      <c r="C138" s="13" t="s">
        <v>241</v>
      </c>
      <c r="D138" s="13" t="s">
        <v>215</v>
      </c>
      <c r="E138" s="13" t="s">
        <v>264</v>
      </c>
      <c r="F138" s="14" t="s">
        <v>265</v>
      </c>
      <c r="G138" s="14">
        <v>0.8</v>
      </c>
      <c r="H138" s="15">
        <v>3.1</v>
      </c>
      <c r="I138" s="15">
        <v>5.2</v>
      </c>
      <c r="J138" s="15">
        <v>51.8</v>
      </c>
      <c r="K138" s="14" t="s">
        <v>221</v>
      </c>
      <c r="L138" s="16">
        <v>5.81</v>
      </c>
    </row>
    <row r="139" spans="1:12" ht="12.2" customHeight="1" x14ac:dyDescent="0.15">
      <c r="A139" s="12"/>
      <c r="B139" s="12"/>
      <c r="C139" s="13" t="s">
        <v>241</v>
      </c>
      <c r="D139" s="13" t="s">
        <v>266</v>
      </c>
      <c r="E139" s="13" t="s">
        <v>267</v>
      </c>
      <c r="F139" s="14" t="s">
        <v>234</v>
      </c>
      <c r="G139" s="14">
        <v>13.3</v>
      </c>
      <c r="H139" s="15">
        <v>19</v>
      </c>
      <c r="I139" s="15">
        <v>27.4</v>
      </c>
      <c r="J139" s="15">
        <v>331.9</v>
      </c>
      <c r="K139" s="14" t="s">
        <v>268</v>
      </c>
      <c r="L139" s="16">
        <v>59.64</v>
      </c>
    </row>
    <row r="140" spans="1:12" ht="12.2" customHeight="1" x14ac:dyDescent="0.15">
      <c r="A140" s="12"/>
      <c r="B140" s="12"/>
      <c r="C140" s="13" t="s">
        <v>241</v>
      </c>
      <c r="D140" s="13" t="s">
        <v>256</v>
      </c>
      <c r="E140" s="13" t="s">
        <v>257</v>
      </c>
      <c r="F140" s="14" t="s">
        <v>265</v>
      </c>
      <c r="G140" s="14">
        <v>4.5999999999999996</v>
      </c>
      <c r="H140" s="15">
        <v>0.4</v>
      </c>
      <c r="I140" s="15">
        <v>25.1</v>
      </c>
      <c r="J140" s="15">
        <v>122.9</v>
      </c>
      <c r="K140" s="14"/>
      <c r="L140" s="16">
        <v>6</v>
      </c>
    </row>
    <row r="141" spans="1:12" ht="12.2" customHeight="1" x14ac:dyDescent="0.15">
      <c r="A141" s="12"/>
      <c r="B141" s="12"/>
      <c r="C141" s="13" t="s">
        <v>241</v>
      </c>
      <c r="D141" s="13" t="s">
        <v>258</v>
      </c>
      <c r="E141" s="13" t="s">
        <v>259</v>
      </c>
      <c r="F141" s="14" t="s">
        <v>231</v>
      </c>
      <c r="G141" s="14">
        <v>3.6</v>
      </c>
      <c r="H141" s="15">
        <v>0.5</v>
      </c>
      <c r="I141" s="15">
        <v>23.2</v>
      </c>
      <c r="J141" s="15">
        <v>111.8</v>
      </c>
      <c r="K141" s="14"/>
      <c r="L141" s="16">
        <v>5.41</v>
      </c>
    </row>
    <row r="142" spans="1:12" ht="12.2" customHeight="1" x14ac:dyDescent="0.15">
      <c r="A142" s="12"/>
      <c r="B142" s="12"/>
      <c r="C142" s="13" t="s">
        <v>241</v>
      </c>
      <c r="D142" s="13" t="s">
        <v>245</v>
      </c>
      <c r="E142" s="13" t="s">
        <v>246</v>
      </c>
      <c r="F142" s="14" t="s">
        <v>247</v>
      </c>
      <c r="G142" s="14">
        <v>0.2</v>
      </c>
      <c r="H142" s="15">
        <v>0</v>
      </c>
      <c r="I142" s="15">
        <v>14.9</v>
      </c>
      <c r="J142" s="15">
        <v>61.6</v>
      </c>
      <c r="K142" s="14" t="s">
        <v>248</v>
      </c>
      <c r="L142" s="16">
        <v>5.2</v>
      </c>
    </row>
    <row r="143" spans="1:12" ht="12.2" customHeight="1" x14ac:dyDescent="0.2">
      <c r="A143" s="17"/>
      <c r="B143" s="17"/>
      <c r="C143" s="18"/>
      <c r="D143" s="18" t="s">
        <v>262</v>
      </c>
      <c r="E143" s="18"/>
      <c r="F143" s="19">
        <f>F138+F139+F140+F141+F142</f>
        <v>582</v>
      </c>
      <c r="G143" s="19">
        <f t="shared" ref="G143:L143" si="27">G138+G139+G140+G141+G142</f>
        <v>22.500000000000004</v>
      </c>
      <c r="H143" s="19">
        <f t="shared" si="27"/>
        <v>23</v>
      </c>
      <c r="I143" s="19">
        <f t="shared" si="27"/>
        <v>95.800000000000011</v>
      </c>
      <c r="J143" s="19">
        <f t="shared" si="27"/>
        <v>680</v>
      </c>
      <c r="K143" s="19"/>
      <c r="L143" s="19">
        <f t="shared" si="27"/>
        <v>82.06</v>
      </c>
    </row>
    <row r="144" spans="1:12" ht="12.2" customHeight="1" x14ac:dyDescent="0.15">
      <c r="A144" s="12" t="s">
        <v>269</v>
      </c>
      <c r="B144" s="12" t="s">
        <v>263</v>
      </c>
      <c r="C144" s="13" t="s">
        <v>253</v>
      </c>
      <c r="D144" s="13" t="s">
        <v>270</v>
      </c>
      <c r="E144" s="13" t="s">
        <v>271</v>
      </c>
      <c r="F144" s="14">
        <v>60</v>
      </c>
      <c r="G144" s="14">
        <v>0.2</v>
      </c>
      <c r="H144" s="15">
        <v>0</v>
      </c>
      <c r="I144" s="15">
        <v>0.3</v>
      </c>
      <c r="J144" s="15">
        <v>2.6</v>
      </c>
      <c r="K144" s="14"/>
      <c r="L144" s="16">
        <v>7.8</v>
      </c>
    </row>
    <row r="145" spans="1:12" ht="21.6" customHeight="1" x14ac:dyDescent="0.15">
      <c r="A145" s="12"/>
      <c r="B145" s="12"/>
      <c r="C145" s="13" t="s">
        <v>253</v>
      </c>
      <c r="D145" s="13" t="s">
        <v>272</v>
      </c>
      <c r="E145" s="13" t="s">
        <v>273</v>
      </c>
      <c r="F145" s="14">
        <v>273</v>
      </c>
      <c r="G145" s="14">
        <v>5.8</v>
      </c>
      <c r="H145" s="15">
        <v>10.1</v>
      </c>
      <c r="I145" s="15">
        <v>13.8</v>
      </c>
      <c r="J145" s="15">
        <v>184.4</v>
      </c>
      <c r="K145" s="14" t="s">
        <v>274</v>
      </c>
      <c r="L145" s="16">
        <v>35.020000000000003</v>
      </c>
    </row>
    <row r="146" spans="1:12" ht="12.2" customHeight="1" x14ac:dyDescent="0.15">
      <c r="A146" s="12"/>
      <c r="B146" s="12"/>
      <c r="C146" s="13" t="s">
        <v>253</v>
      </c>
      <c r="D146" s="13" t="s">
        <v>275</v>
      </c>
      <c r="E146" s="13" t="s">
        <v>276</v>
      </c>
      <c r="F146" s="14" t="s">
        <v>277</v>
      </c>
      <c r="G146" s="14">
        <v>8.6999999999999993</v>
      </c>
      <c r="H146" s="15">
        <v>11.4</v>
      </c>
      <c r="I146" s="15">
        <v>11</v>
      </c>
      <c r="J146" s="15">
        <v>207.7</v>
      </c>
      <c r="K146" s="14" t="s">
        <v>278</v>
      </c>
      <c r="L146" s="16">
        <v>30.51</v>
      </c>
    </row>
    <row r="147" spans="1:12" ht="21.6" customHeight="1" x14ac:dyDescent="0.15">
      <c r="A147" s="12"/>
      <c r="B147" s="12"/>
      <c r="C147" s="13" t="s">
        <v>253</v>
      </c>
      <c r="D147" s="13" t="s">
        <v>279</v>
      </c>
      <c r="E147" s="13" t="s">
        <v>280</v>
      </c>
      <c r="F147" s="14" t="s">
        <v>281</v>
      </c>
      <c r="G147" s="14">
        <v>8.1999999999999993</v>
      </c>
      <c r="H147" s="15">
        <v>9.6999999999999993</v>
      </c>
      <c r="I147" s="15">
        <v>31.7</v>
      </c>
      <c r="J147" s="15">
        <v>187.4</v>
      </c>
      <c r="K147" s="14" t="s">
        <v>282</v>
      </c>
      <c r="L147" s="16">
        <v>17.36</v>
      </c>
    </row>
    <row r="148" spans="1:12" ht="12.2" customHeight="1" x14ac:dyDescent="0.15">
      <c r="A148" s="12"/>
      <c r="B148" s="12"/>
      <c r="C148" s="13" t="s">
        <v>253</v>
      </c>
      <c r="D148" s="13" t="s">
        <v>256</v>
      </c>
      <c r="E148" s="13" t="s">
        <v>257</v>
      </c>
      <c r="F148" s="14" t="s">
        <v>265</v>
      </c>
      <c r="G148" s="14">
        <v>5.0999999999999996</v>
      </c>
      <c r="H148" s="15">
        <v>0.4</v>
      </c>
      <c r="I148" s="15">
        <v>30.1</v>
      </c>
      <c r="J148" s="15">
        <v>156.80000000000001</v>
      </c>
      <c r="K148" s="14"/>
      <c r="L148" s="16">
        <v>6.09</v>
      </c>
    </row>
    <row r="149" spans="1:12" ht="12.2" customHeight="1" x14ac:dyDescent="0.15">
      <c r="A149" s="12"/>
      <c r="B149" s="12"/>
      <c r="C149" s="13" t="s">
        <v>253</v>
      </c>
      <c r="D149" s="13" t="s">
        <v>258</v>
      </c>
      <c r="E149" s="13" t="s">
        <v>259</v>
      </c>
      <c r="F149" s="14" t="s">
        <v>283</v>
      </c>
      <c r="G149" s="14">
        <v>3.3</v>
      </c>
      <c r="H149" s="15">
        <v>0.4</v>
      </c>
      <c r="I149" s="15">
        <v>20.2</v>
      </c>
      <c r="J149" s="15">
        <v>102</v>
      </c>
      <c r="K149" s="14"/>
      <c r="L149" s="16">
        <v>5</v>
      </c>
    </row>
    <row r="150" spans="1:12" ht="12.2" customHeight="1" x14ac:dyDescent="0.15">
      <c r="A150" s="12"/>
      <c r="B150" s="12"/>
      <c r="C150" s="13" t="s">
        <v>253</v>
      </c>
      <c r="D150" s="13" t="s">
        <v>284</v>
      </c>
      <c r="E150" s="13" t="s">
        <v>285</v>
      </c>
      <c r="F150" s="14" t="s">
        <v>286</v>
      </c>
      <c r="G150" s="14">
        <v>0.2</v>
      </c>
      <c r="H150" s="15">
        <v>0.2</v>
      </c>
      <c r="I150" s="15">
        <v>27</v>
      </c>
      <c r="J150" s="15">
        <v>111.1</v>
      </c>
      <c r="K150" s="14" t="s">
        <v>287</v>
      </c>
      <c r="L150" s="16">
        <v>13.13</v>
      </c>
    </row>
    <row r="151" spans="1:12" ht="12.2" customHeight="1" x14ac:dyDescent="0.2">
      <c r="A151" s="17"/>
      <c r="B151" s="17"/>
      <c r="C151" s="18"/>
      <c r="D151" s="18" t="s">
        <v>262</v>
      </c>
      <c r="E151" s="18"/>
      <c r="F151" s="19">
        <f>F144+F145+F146+F147+F148+F149+F150</f>
        <v>893</v>
      </c>
      <c r="G151" s="19">
        <f t="shared" ref="G151:L151" si="28">G144+G145+G146+G147+G148+G149+G150</f>
        <v>31.5</v>
      </c>
      <c r="H151" s="19">
        <f t="shared" si="28"/>
        <v>32.199999999999996</v>
      </c>
      <c r="I151" s="19">
        <f t="shared" si="28"/>
        <v>134.10000000000002</v>
      </c>
      <c r="J151" s="19">
        <f t="shared" si="28"/>
        <v>952.00000000000011</v>
      </c>
      <c r="K151" s="19"/>
      <c r="L151" s="19">
        <f t="shared" si="28"/>
        <v>114.91</v>
      </c>
    </row>
    <row r="152" spans="1:12" ht="12.2" customHeight="1" x14ac:dyDescent="0.2">
      <c r="A152" s="20" t="s">
        <v>269</v>
      </c>
      <c r="B152" s="20" t="s">
        <v>263</v>
      </c>
      <c r="C152" s="27" t="s">
        <v>288</v>
      </c>
      <c r="D152" s="27"/>
      <c r="E152" s="21"/>
      <c r="F152" s="22">
        <f>F151+F143</f>
        <v>1475</v>
      </c>
      <c r="G152" s="22">
        <f t="shared" ref="G152:L152" si="29">G151+G143</f>
        <v>54</v>
      </c>
      <c r="H152" s="22">
        <f t="shared" si="29"/>
        <v>55.199999999999996</v>
      </c>
      <c r="I152" s="22">
        <f t="shared" si="29"/>
        <v>229.90000000000003</v>
      </c>
      <c r="J152" s="22">
        <f t="shared" si="29"/>
        <v>1632</v>
      </c>
      <c r="K152" s="22"/>
      <c r="L152" s="22">
        <f t="shared" si="29"/>
        <v>196.97</v>
      </c>
    </row>
  </sheetData>
  <mergeCells count="14">
    <mergeCell ref="C109:D109"/>
    <mergeCell ref="C123:D123"/>
    <mergeCell ref="C137:D137"/>
    <mergeCell ref="C152:D152"/>
    <mergeCell ref="C36:D36"/>
    <mergeCell ref="C49:D49"/>
    <mergeCell ref="C65:D65"/>
    <mergeCell ref="C80:D80"/>
    <mergeCell ref="C95:D95"/>
    <mergeCell ref="C1:E1"/>
    <mergeCell ref="H1:K1"/>
    <mergeCell ref="A2:E2"/>
    <mergeCell ref="H2:K2"/>
    <mergeCell ref="C21:D21"/>
  </mergeCells>
  <pageMargins left="0.39" right="0.39" top="0.39" bottom="0.22" header="0" footer="0"/>
  <pageSetup paperSize="9" orientation="landscape" horizontalDpi="300" verticalDpi="300" r:id="rId1"/>
  <rowBreaks count="3" manualBreakCount="3">
    <brk id="38" max="16383" man="1"/>
    <brk id="75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2026-02-24T06:49:54Z</cp:lastPrinted>
  <dcterms:created xsi:type="dcterms:W3CDTF">2026-02-27T09:48:58Z</dcterms:created>
  <dcterms:modified xsi:type="dcterms:W3CDTF">2026-02-27T11:48:40Z</dcterms:modified>
</cp:coreProperties>
</file>